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Мвидео\Desktop\"/>
    </mc:Choice>
  </mc:AlternateContent>
  <bookViews>
    <workbookView xWindow="0" yWindow="0" windowWidth="20490" windowHeight="7530" activeTab="2" xr2:uid="{00000000-000D-0000-FFFF-FFFF00000000}"/>
  </bookViews>
  <sheets>
    <sheet name="Холодильное оборудование" sheetId="1" r:id="rId1"/>
    <sheet name="Пароконвектоматы" sheetId="2" r:id="rId2"/>
    <sheet name="Расстоечные шкафы и камеры" sheetId="3" r:id="rId3"/>
    <sheet name="Плиты-печи-сковороды-фритюры-га" sheetId="4" r:id="rId4"/>
    <sheet name="Моющее оборудование" sheetId="5" r:id="rId5"/>
    <sheet name="Упаковочное оборудование" sheetId="6" r:id="rId6"/>
    <sheet name="Механическое оборудование" sheetId="7" r:id="rId7"/>
    <sheet name="Хлеборезки-слайсеры" sheetId="8" r:id="rId8"/>
    <sheet name="Овощерезки-миксеры-кофемолки-УК" sheetId="9" r:id="rId9"/>
    <sheet name="Эл. Грили-СВЧ печи" sheetId="10" r:id="rId10"/>
    <sheet name="Лист1" sheetId="12" r:id="rId11"/>
  </sheets>
  <calcPr calcId="171026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F12" i="10"/>
  <c r="F13" i="10"/>
  <c r="F14" i="10"/>
  <c r="F15" i="10"/>
  <c r="F16" i="10"/>
  <c r="F17" i="10"/>
  <c r="F10" i="10"/>
  <c r="B6" i="10"/>
  <c r="B7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F16" i="9"/>
  <c r="F14" i="9"/>
  <c r="F15" i="9"/>
  <c r="F12" i="9"/>
  <c r="F13" i="9"/>
  <c r="F11" i="9"/>
  <c r="F10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4" i="8"/>
  <c r="B6" i="8"/>
  <c r="B7" i="8"/>
  <c r="B8" i="8" s="1"/>
  <c r="B9" i="8" s="1"/>
  <c r="F11" i="7"/>
  <c r="F12" i="7"/>
  <c r="F13" i="7"/>
  <c r="F14" i="7"/>
  <c r="F10" i="7"/>
  <c r="B6" i="7"/>
  <c r="B7" i="7" s="1"/>
  <c r="B8" i="7" s="1"/>
  <c r="B9" i="7" s="1"/>
  <c r="B10" i="7" s="1"/>
  <c r="B11" i="7" s="1"/>
  <c r="B12" i="7" s="1"/>
  <c r="B13" i="7" s="1"/>
  <c r="B14" i="7" s="1"/>
  <c r="B15" i="7" s="1"/>
  <c r="F11" i="6"/>
  <c r="F12" i="6"/>
  <c r="F13" i="6"/>
  <c r="F14" i="6"/>
  <c r="F15" i="6"/>
  <c r="F10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F27" i="5"/>
  <c r="F28" i="5"/>
  <c r="F29" i="5"/>
  <c r="F24" i="5"/>
  <c r="F25" i="5"/>
  <c r="F26" i="5"/>
  <c r="F20" i="5"/>
  <c r="F21" i="5"/>
  <c r="F22" i="5"/>
  <c r="F23" i="5"/>
  <c r="F17" i="5"/>
  <c r="F18" i="5"/>
  <c r="F19" i="5"/>
  <c r="F14" i="5"/>
  <c r="F15" i="5"/>
  <c r="F16" i="5"/>
  <c r="F11" i="5"/>
  <c r="F12" i="5"/>
  <c r="F13" i="5"/>
  <c r="F10" i="5"/>
  <c r="B6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F36" i="4"/>
  <c r="F37" i="4"/>
  <c r="F38" i="4"/>
  <c r="F39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15" i="4"/>
  <c r="B11" i="4"/>
  <c r="B12" i="4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6" i="4"/>
  <c r="B7" i="4" s="1"/>
  <c r="B8" i="4" s="1"/>
  <c r="B9" i="4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</calcChain>
</file>

<file path=xl/sharedStrings.xml><?xml version="1.0" encoding="utf-8"?>
<sst xmlns="http://schemas.openxmlformats.org/spreadsheetml/2006/main" count="367" uniqueCount="197">
  <si>
    <t>№</t>
  </si>
  <si>
    <t>Наименование работ</t>
  </si>
  <si>
    <t>Выезд специалиста на объект к Заказчику (расчет в одну сторону)
 - за пределами г. Санкт-Петербург (стоимость за 1 км.)</t>
  </si>
  <si>
    <t>Сумма работ в руб.</t>
  </si>
  <si>
    <t>Стоимость нормо часа в руб.</t>
  </si>
  <si>
    <t>Выезд специалиста на объект к Заказчику в пределах города</t>
  </si>
  <si>
    <r>
      <t xml:space="preserve">Замена компрессора </t>
    </r>
    <r>
      <rPr>
        <u/>
        <sz val="11"/>
        <color theme="1"/>
        <rFont val="Calibri"/>
        <family val="2"/>
        <charset val="204"/>
        <scheme val="minor"/>
      </rPr>
      <t>моноблок, сплит-система</t>
    </r>
  </si>
  <si>
    <r>
      <t xml:space="preserve">Диагностика: </t>
    </r>
    <r>
      <rPr>
        <u/>
        <sz val="11"/>
        <color theme="1"/>
        <rFont val="Calibri"/>
        <family val="2"/>
        <charset val="204"/>
        <scheme val="minor"/>
      </rPr>
      <t>категория сложности I (оборудование с подключением на 220В)</t>
    </r>
  </si>
  <si>
    <r>
      <t xml:space="preserve">Диагностика: </t>
    </r>
    <r>
      <rPr>
        <u/>
        <sz val="11"/>
        <color theme="1"/>
        <rFont val="Calibri"/>
        <family val="2"/>
        <charset val="204"/>
        <scheme val="minor"/>
      </rPr>
      <t>категория сложности II (оборудование с подключением на 380В, а также сплит-системы, моноблоки, льдогенераторы, кофемашины с подключением к воде, посудомоечные машины с фронтального и купольного типа, вакуумные упаковщики).</t>
    </r>
  </si>
  <si>
    <r>
      <t>Диагностика:</t>
    </r>
    <r>
      <rPr>
        <u/>
        <sz val="11"/>
        <color theme="1"/>
        <rFont val="Calibri"/>
        <family val="2"/>
        <charset val="204"/>
        <scheme val="minor"/>
      </rPr>
      <t xml:space="preserve"> категория сложности III (ротационные печи, пароконвектоматы, газовое оборудование, посудомоечные машины туннельного типа, центральные холодильные машины)</t>
    </r>
  </si>
  <si>
    <r>
      <t xml:space="preserve">Замена компрессора </t>
    </r>
    <r>
      <rPr>
        <u/>
        <sz val="11"/>
        <color theme="1"/>
        <rFont val="Calibri"/>
        <family val="2"/>
        <charset val="204"/>
        <scheme val="minor"/>
      </rPr>
      <t>централь, агрегат (без смены масла)</t>
    </r>
  </si>
  <si>
    <r>
      <t xml:space="preserve">Замена компрессора </t>
    </r>
    <r>
      <rPr>
        <u/>
        <sz val="11"/>
        <color theme="1"/>
        <rFont val="Calibri"/>
        <family val="2"/>
        <charset val="204"/>
        <scheme val="minor"/>
      </rPr>
      <t>централь, агрегат (со сменой масла)</t>
    </r>
  </si>
  <si>
    <r>
      <t xml:space="preserve">Замена фреонового конденсатора, испарителя: </t>
    </r>
    <r>
      <rPr>
        <u/>
        <sz val="11"/>
        <color theme="1"/>
        <rFont val="Calibri"/>
        <family val="2"/>
        <charset val="204"/>
        <scheme val="minor"/>
      </rPr>
      <t>витрина, шкаф, ванна, горка и т.п</t>
    </r>
    <r>
      <rPr>
        <sz val="11"/>
        <color theme="1"/>
        <rFont val="Calibri"/>
        <family val="2"/>
        <charset val="204"/>
        <scheme val="minor"/>
      </rPr>
      <t>.</t>
    </r>
  </si>
  <si>
    <r>
      <t xml:space="preserve">Замена фреонового конденсатора, испарителя: </t>
    </r>
    <r>
      <rPr>
        <u/>
        <sz val="11"/>
        <color theme="1"/>
        <rFont val="Calibri"/>
        <family val="2"/>
        <charset val="204"/>
        <scheme val="minor"/>
      </rPr>
      <t>моноблок, сплит-система</t>
    </r>
  </si>
  <si>
    <t>Описания работ</t>
  </si>
  <si>
    <t>выявление неисправностей, определение причин  возникновения, составление перечня работ материалов (ЗИП) для восстановления работоспособности  оборудования</t>
  </si>
  <si>
    <t>включает в себя: замена компрессора,  установку фильтров, вакуумирование системы, заправка системы фреоном и проверка работоспособности оборудования, вывод на рабочий режим</t>
  </si>
  <si>
    <t>Выезд специалиста на объект к заказчику</t>
  </si>
  <si>
    <t>Плата взымается  в одну сторону</t>
  </si>
  <si>
    <t>включает в себя: замена конденсатора, вакуумирование системы, заправка системы фреоном и проверка работоспособности оборудования</t>
  </si>
  <si>
    <r>
      <t>Чистка внутреннего объема холодильного контура оборудования со встроенным агрегатом:</t>
    </r>
    <r>
      <rPr>
        <u/>
        <sz val="11"/>
        <color theme="1"/>
        <rFont val="Calibri"/>
        <family val="2"/>
        <charset val="204"/>
        <scheme val="minor"/>
      </rPr>
      <t xml:space="preserve"> витрина, шкаф, ванна, горка</t>
    </r>
  </si>
  <si>
    <t>включает в себя: отсоединение компрессора, промывка системы с помощью хим. средств, продувка системы, установка фильтров, подсоединение компрессора, вакуумирование системы, заправка системы фреоном и проверка работоспособности оборудования</t>
  </si>
  <si>
    <r>
      <rPr>
        <sz val="11"/>
        <color theme="1"/>
        <rFont val="Calibri"/>
        <family val="2"/>
        <charset val="204"/>
        <scheme val="minor"/>
      </rPr>
      <t>Чистка внутреннего объема холодильного контура оборудования со встроенным агрегатом:</t>
    </r>
    <r>
      <rPr>
        <u/>
        <sz val="11"/>
        <color theme="1"/>
        <rFont val="Calibri"/>
        <family val="2"/>
        <charset val="204"/>
        <scheme val="minor"/>
      </rPr>
      <t xml:space="preserve"> ларь</t>
    </r>
  </si>
  <si>
    <r>
      <t xml:space="preserve">Устранение утечки в холодильном контуре : </t>
    </r>
    <r>
      <rPr>
        <u/>
        <sz val="11"/>
        <color theme="1"/>
        <rFont val="Calibri"/>
        <family val="2"/>
        <charset val="204"/>
        <scheme val="minor"/>
      </rPr>
      <t>ларь, прилавок, шкаф, горка, ванна, моноблок (без замены фильтра)</t>
    </r>
  </si>
  <si>
    <t>включает в себя: определение места утечки, устранение, вакуумирование системы, заправка системы фреоном и проверка работоспособности оборудования</t>
  </si>
  <si>
    <t>Кол-во нормо-часов 1 чел.</t>
  </si>
  <si>
    <r>
      <t xml:space="preserve">Устранение утечки в холодильном контуре: </t>
    </r>
    <r>
      <rPr>
        <u/>
        <sz val="11"/>
        <color theme="1"/>
        <rFont val="Calibri"/>
        <family val="2"/>
        <charset val="204"/>
        <scheme val="minor"/>
      </rPr>
      <t>агрегат, сплит-система  (без замены фильтра)</t>
    </r>
  </si>
  <si>
    <r>
      <t xml:space="preserve">Устранение утечки в холодильном контуре: </t>
    </r>
    <r>
      <rPr>
        <u/>
        <sz val="11"/>
        <color theme="1"/>
        <rFont val="Calibri"/>
        <family val="2"/>
        <charset val="204"/>
        <scheme val="minor"/>
      </rPr>
      <t>централь  (без замены фильтра)</t>
    </r>
  </si>
  <si>
    <r>
      <t xml:space="preserve">Устранение утечки в холодильном контуре: </t>
    </r>
    <r>
      <rPr>
        <u/>
        <sz val="11"/>
        <color theme="1"/>
        <rFont val="Calibri"/>
        <family val="2"/>
        <charset val="204"/>
        <scheme val="minor"/>
      </rPr>
      <t>ларь, прилавок, шкаф, горка, ванна, моноблок (с заменой фильтра)</t>
    </r>
  </si>
  <si>
    <r>
      <t xml:space="preserve">Устранение утечки в холодильном контуре: </t>
    </r>
    <r>
      <rPr>
        <u/>
        <sz val="11"/>
        <color theme="1"/>
        <rFont val="Calibri"/>
        <family val="2"/>
        <charset val="204"/>
        <scheme val="minor"/>
      </rPr>
      <t>агрегат, сплит-система (с заменой неразборного фильтра )</t>
    </r>
  </si>
  <si>
    <r>
      <t xml:space="preserve">Замена фильтра : </t>
    </r>
    <r>
      <rPr>
        <u/>
        <sz val="11"/>
        <color theme="1"/>
        <rFont val="Calibri"/>
        <family val="2"/>
        <charset val="204"/>
        <scheme val="minor"/>
      </rPr>
      <t>встроенный холод</t>
    </r>
  </si>
  <si>
    <t>включает в себя: установку фильтра, вакуумирование системы, заправка системы фреоном и проверка работоспособности оборудования</t>
  </si>
  <si>
    <r>
      <t xml:space="preserve">Замена фильтра: </t>
    </r>
    <r>
      <rPr>
        <u/>
        <sz val="11"/>
        <color theme="1"/>
        <rFont val="Calibri"/>
        <family val="2"/>
        <charset val="204"/>
        <scheme val="minor"/>
      </rPr>
      <t>агрегат (неразборный)</t>
    </r>
  </si>
  <si>
    <r>
      <t xml:space="preserve">Замена фильтра: </t>
    </r>
    <r>
      <rPr>
        <u/>
        <sz val="11"/>
        <color theme="1"/>
        <rFont val="Calibri"/>
        <family val="2"/>
        <charset val="204"/>
        <scheme val="minor"/>
      </rPr>
      <t>централь (разборный)</t>
    </r>
  </si>
  <si>
    <r>
      <t xml:space="preserve">Замена ТРВ, соленоидного вентиля: </t>
    </r>
    <r>
      <rPr>
        <u/>
        <sz val="11"/>
        <color theme="1"/>
        <rFont val="Calibri"/>
        <family val="2"/>
        <charset val="204"/>
        <scheme val="minor"/>
      </rPr>
      <t>под гайку</t>
    </r>
  </si>
  <si>
    <r>
      <t xml:space="preserve">Замена ТРВ, соленоидного вентиля: </t>
    </r>
    <r>
      <rPr>
        <u/>
        <sz val="11"/>
        <color theme="1"/>
        <rFont val="Calibri"/>
        <family val="2"/>
        <charset val="204"/>
        <scheme val="minor"/>
      </rPr>
      <t>под пайку</t>
    </r>
  </si>
  <si>
    <t>включает в себя: замену  вакуумирование системы, заправку системы фреоном и проверку работоспособности оборудования</t>
  </si>
  <si>
    <r>
      <t xml:space="preserve">Ремонт капиллярной трубки: </t>
    </r>
    <r>
      <rPr>
        <u/>
        <sz val="11"/>
        <color theme="1"/>
        <rFont val="Calibri"/>
        <family val="2"/>
        <charset val="204"/>
        <scheme val="minor"/>
      </rPr>
      <t>витрина, ванна, горка, сплит-система, моноблок</t>
    </r>
  </si>
  <si>
    <t>Ремонт капиллярной трубки: ларь (возможна только продувка)</t>
  </si>
  <si>
    <t>включает в себя следующие работы: замену или продувку высоким давлением капиллярной трубки, вакуумирование системы, заправку системы фреоном и проверка работоспособности оборудования</t>
  </si>
  <si>
    <t>включает в себя следующие работы: замену БУ, регулировку и проверку работоспособности оборудования</t>
  </si>
  <si>
    <r>
      <t>Замена электронного блока управления, электронной платы:</t>
    </r>
    <r>
      <rPr>
        <u/>
        <sz val="11"/>
        <color theme="1"/>
        <rFont val="Calibri"/>
        <family val="2"/>
        <charset val="204"/>
        <scheme val="minor"/>
      </rPr>
      <t xml:space="preserve"> встр. холод и потребитель выносного холода (без датчика)</t>
    </r>
  </si>
  <si>
    <r>
      <t xml:space="preserve">Замена электронного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централь (без датчика)</t>
    </r>
  </si>
  <si>
    <r>
      <t xml:space="preserve">Замена электронного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встр. холод и потребитель выносного холода (с датчиком)</t>
    </r>
  </si>
  <si>
    <r>
      <t xml:space="preserve">Замена электронного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централь (с датчиком)</t>
    </r>
  </si>
  <si>
    <r>
      <t xml:space="preserve">Замена электродвигателя вентилятора: </t>
    </r>
    <r>
      <rPr>
        <u/>
        <sz val="11"/>
        <color theme="1"/>
        <rFont val="Calibri"/>
        <family val="2"/>
        <charset val="204"/>
        <scheme val="minor"/>
      </rPr>
      <t>встроенный холод</t>
    </r>
  </si>
  <si>
    <r>
      <t xml:space="preserve">Замена электродвигателя вентилятора: </t>
    </r>
    <r>
      <rPr>
        <u/>
        <sz val="11"/>
        <color theme="1"/>
        <rFont val="Calibri"/>
        <family val="2"/>
        <charset val="204"/>
        <scheme val="minor"/>
      </rPr>
      <t>потребитель выносного холода, агрегатная часть</t>
    </r>
  </si>
  <si>
    <t>Замена электродвигателя вентилятора,проверка работоспособности</t>
  </si>
  <si>
    <t>Замена таймера, кнопки, дросселя, стартера, пускозащитного реле, лампы</t>
  </si>
  <si>
    <t>Замена таймера, кнопки, дросселя, стартера, пускозащитного реле, лампы, проверка работоспособности</t>
  </si>
  <si>
    <t>Замена контактора, магнитного пускателя, термостата, датчика температуры, датчика давления</t>
  </si>
  <si>
    <t>Замена контактора, магнитного пускателя, термостата, датчика температуры, датчика давления, роверка работоспособности</t>
  </si>
  <si>
    <r>
      <t>Перекоммутация электрической схемы:</t>
    </r>
    <r>
      <rPr>
        <u/>
        <sz val="11"/>
        <color theme="1"/>
        <rFont val="Calibri"/>
        <family val="2"/>
        <charset val="204"/>
        <scheme val="minor"/>
      </rPr>
      <t xml:space="preserve"> встроенный холод</t>
    </r>
  </si>
  <si>
    <r>
      <t xml:space="preserve">Перекоммутация электрической схемы: </t>
    </r>
    <r>
      <rPr>
        <u/>
        <sz val="11"/>
        <color theme="1"/>
        <rFont val="Calibri"/>
        <family val="2"/>
        <charset val="204"/>
        <scheme val="minor"/>
      </rPr>
      <t>сплит-система, агрегат</t>
    </r>
  </si>
  <si>
    <r>
      <t xml:space="preserve">Перекоммутация электрической схемы: </t>
    </r>
    <r>
      <rPr>
        <u/>
        <sz val="11"/>
        <color theme="1"/>
        <rFont val="Calibri"/>
        <family val="2"/>
        <charset val="204"/>
        <scheme val="minor"/>
      </rPr>
      <t>централь</t>
    </r>
  </si>
  <si>
    <r>
      <t xml:space="preserve"> Очистка конденсатора (расчет по кол-ву вентиляторов): </t>
    </r>
    <r>
      <rPr>
        <u/>
        <sz val="11"/>
        <color theme="1"/>
        <rFont val="Calibri"/>
        <family val="2"/>
        <charset val="204"/>
        <scheme val="minor"/>
      </rPr>
      <t>без снятия вентилятора</t>
    </r>
  </si>
  <si>
    <r>
      <t xml:space="preserve">Очистка конденсатора (расчет по кол-ву вентиляторов): </t>
    </r>
    <r>
      <rPr>
        <u/>
        <sz val="11"/>
        <color theme="1"/>
        <rFont val="Calibri"/>
        <family val="2"/>
        <charset val="204"/>
        <scheme val="minor"/>
      </rPr>
      <t>с демонтажем вентилятора</t>
    </r>
  </si>
  <si>
    <r>
      <t xml:space="preserve">Очистка конденсатора (расчет по кол-ву вентиляторов): </t>
    </r>
    <r>
      <rPr>
        <u/>
        <sz val="11"/>
        <color theme="1"/>
        <rFont val="Calibri"/>
        <family val="2"/>
        <charset val="204"/>
        <scheme val="minor"/>
      </rPr>
      <t>аппаратом высокого давления</t>
    </r>
  </si>
  <si>
    <r>
      <t xml:space="preserve">Очистка конденсатора (расчет по кол-ву вентиляторов): </t>
    </r>
    <r>
      <rPr>
        <u/>
        <sz val="11"/>
        <color theme="1"/>
        <rFont val="Calibri"/>
        <family val="2"/>
        <charset val="204"/>
        <scheme val="minor"/>
      </rPr>
      <t>аппаратом высокого давления с демонтажем электродвигателя</t>
    </r>
  </si>
  <si>
    <t>Чистка водяной системы ледогенератора</t>
  </si>
  <si>
    <t>Замена водяной помпы на льдогенераторе</t>
  </si>
  <si>
    <r>
      <t xml:space="preserve">Чистка дренажной системы: </t>
    </r>
    <r>
      <rPr>
        <u/>
        <sz val="11"/>
        <color theme="1"/>
        <rFont val="Calibri"/>
        <family val="2"/>
        <charset val="204"/>
        <scheme val="minor"/>
      </rPr>
      <t>воздухоохладитель</t>
    </r>
  </si>
  <si>
    <r>
      <t xml:space="preserve">Чистка дренажной системы: </t>
    </r>
    <r>
      <rPr>
        <u/>
        <sz val="11"/>
        <color theme="1"/>
        <rFont val="Calibri"/>
        <family val="2"/>
        <charset val="204"/>
        <scheme val="minor"/>
      </rPr>
      <t>испарителя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</si>
  <si>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хладагент для встроенного холода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</si>
  <si>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хладагент и масло для встроенного холода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</si>
  <si>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хладагент для выносного холода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</si>
  <si>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заправка маслом моноблока, сплит-системы, агрегата, ЦХМ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</si>
  <si>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замена масла в моноблоке, сплит-системе, агрегате</t>
    </r>
  </si>
  <si>
    <r>
      <t xml:space="preserve">Заправка хладагентом и маслом: </t>
    </r>
    <r>
      <rPr>
        <u/>
        <sz val="11"/>
        <color theme="1"/>
        <rFont val="Calibri"/>
        <family val="2"/>
        <charset val="204"/>
        <scheme val="minor"/>
      </rPr>
      <t>замена масла в ЦХМ</t>
    </r>
  </si>
  <si>
    <r>
      <t xml:space="preserve">Регулировка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встроенный холод и потребитель выносного холода, моноблок</t>
    </r>
  </si>
  <si>
    <r>
      <t xml:space="preserve">Регулировка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сплит-система, агрегат</t>
    </r>
  </si>
  <si>
    <r>
      <t xml:space="preserve">Регулировка блока управления, электронной платы: </t>
    </r>
    <r>
      <rPr>
        <u/>
        <sz val="11"/>
        <color theme="1"/>
        <rFont val="Calibri"/>
        <family val="2"/>
        <charset val="204"/>
        <scheme val="minor"/>
      </rPr>
      <t>централь</t>
    </r>
  </si>
  <si>
    <t>Замена стекла на морозильный ларь.</t>
  </si>
  <si>
    <t>расчет по количеству испарителей, поддонов, дверей и т.п.</t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</si>
  <si>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ТЭН оттайки испарителя (прилавок, шкаф, горка, ванна и т.п.)</t>
    </r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</si>
  <si>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ТЭН оттайки воздухоохладителя (камера)</t>
    </r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</si>
  <si>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ТЭН оттайки поддона испарителя, дренажной системы</t>
    </r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</si>
  <si>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ТЭН подогрева периметра двери, стеклопакета и т.п.</t>
    </r>
  </si>
  <si>
    <t>Диагностика: категория сложности I (оборудование с подключением на 220В)</t>
  </si>
  <si>
    <t>Диагностика: категория сложности II (оборудование с подключением на 380В, а также сплит-системы, моноблоки, льдогенераторы, кофемашины с подключением к воде, посудомоечные машины с фронтального и купольного типа, вакуумные упаковщики).</t>
  </si>
  <si>
    <t>Диагностика: категория сложности III (ротационные печи, пароконвектоматы, газовое оборудование, посудомоечные машины туннельного типа, центральные холодильные машины)</t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</si>
  <si>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парогенератора</t>
    </r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</si>
  <si>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рабочей камеры</t>
    </r>
  </si>
  <si>
    <r>
      <t>Замена и ремонт душирующего устройства и его элементов:</t>
    </r>
    <r>
      <rPr>
        <u/>
        <sz val="11"/>
        <color theme="1"/>
        <rFont val="Calibri"/>
        <family val="2"/>
        <charset val="204"/>
        <scheme val="minor"/>
      </rPr>
      <t xml:space="preserve"> ручки</t>
    </r>
  </si>
  <si>
    <r>
      <t xml:space="preserve">Замена и ремонт душирующего устройства и его элементов: </t>
    </r>
    <r>
      <rPr>
        <u/>
        <sz val="11"/>
        <color theme="1"/>
        <rFont val="Calibri"/>
        <family val="2"/>
        <charset val="204"/>
        <scheme val="minor"/>
      </rPr>
      <t>шланга</t>
    </r>
  </si>
  <si>
    <r>
      <t xml:space="preserve">Замена и ремонт душирующего устройства и его элементов: </t>
    </r>
    <r>
      <rPr>
        <u/>
        <sz val="11"/>
        <color theme="1"/>
        <rFont val="Calibri"/>
        <family val="2"/>
        <charset val="204"/>
        <scheme val="minor"/>
      </rPr>
      <t>душирующего устройства/направляющей</t>
    </r>
  </si>
  <si>
    <r>
      <t xml:space="preserve">Замена и ремонт электронных плат: </t>
    </r>
    <r>
      <rPr>
        <u/>
        <sz val="11"/>
        <color theme="1"/>
        <rFont val="Calibri"/>
        <family val="2"/>
        <charset val="204"/>
        <scheme val="minor"/>
      </rPr>
      <t>замена</t>
    </r>
  </si>
  <si>
    <r>
      <t xml:space="preserve">Замена и ремонт электронных плат: </t>
    </r>
    <r>
      <rPr>
        <u/>
        <sz val="11"/>
        <color theme="1"/>
        <rFont val="Calibri"/>
        <family val="2"/>
        <charset val="204"/>
        <scheme val="minor"/>
      </rPr>
      <t>чистка</t>
    </r>
  </si>
  <si>
    <r>
      <t xml:space="preserve">Замена и ремонт электронных плат: </t>
    </r>
    <r>
      <rPr>
        <u/>
        <sz val="11"/>
        <color theme="1"/>
        <rFont val="Calibri"/>
        <family val="2"/>
        <charset val="204"/>
        <scheme val="minor"/>
      </rPr>
      <t>калибровка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</si>
  <si>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термостата, термопары, таймера, реле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</si>
  <si>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датчиков давления и уровня, геркона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</si>
  <si>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предохранителя</t>
    </r>
  </si>
  <si>
    <r>
      <t xml:space="preserve">Замена элементов фиксации двери: </t>
    </r>
    <r>
      <rPr>
        <u/>
        <sz val="11"/>
        <color theme="1"/>
        <rFont val="Calibri"/>
        <family val="2"/>
        <charset val="204"/>
        <scheme val="minor"/>
      </rPr>
      <t>замка</t>
    </r>
  </si>
  <si>
    <r>
      <t xml:space="preserve">Замена элементов фиксации двери: </t>
    </r>
    <r>
      <rPr>
        <u/>
        <sz val="11"/>
        <color theme="1"/>
        <rFont val="Calibri"/>
        <family val="2"/>
        <charset val="204"/>
        <scheme val="minor"/>
      </rPr>
      <t>петель, защелки</t>
    </r>
  </si>
  <si>
    <r>
      <t xml:space="preserve">Чистка и промывка: </t>
    </r>
    <r>
      <rPr>
        <u/>
        <sz val="11"/>
        <color theme="1"/>
        <rFont val="Calibri"/>
        <family val="2"/>
        <charset val="204"/>
        <scheme val="minor"/>
      </rPr>
      <t>системы водоснабжения</t>
    </r>
  </si>
  <si>
    <r>
      <t xml:space="preserve">Чистка и промывка: </t>
    </r>
    <r>
      <rPr>
        <u/>
        <sz val="11"/>
        <color theme="1"/>
        <rFont val="Calibri"/>
        <family val="2"/>
        <charset val="204"/>
        <scheme val="minor"/>
      </rPr>
      <t>дренажной системы</t>
    </r>
  </si>
  <si>
    <r>
      <t xml:space="preserve">Чистка и промывка: </t>
    </r>
    <r>
      <rPr>
        <u/>
        <sz val="11"/>
        <color theme="1"/>
        <rFont val="Calibri"/>
        <family val="2"/>
        <charset val="204"/>
        <scheme val="minor"/>
      </rPr>
      <t>Декальцинация бойлера (без учета расходного материала)</t>
    </r>
  </si>
  <si>
    <t>Замена элементов конвекции (мотор, крыльчатка)</t>
  </si>
  <si>
    <t>Замена уплотнений двери</t>
  </si>
  <si>
    <t>Замена насоса парогенератора</t>
  </si>
  <si>
    <t>Замена электродвигателя.</t>
  </si>
  <si>
    <t>Ремонт двери</t>
  </si>
  <si>
    <t>Замена термостата</t>
  </si>
  <si>
    <t>Замена ТЭНа</t>
  </si>
  <si>
    <t>Чистка контактов</t>
  </si>
  <si>
    <t>Замена блока управления</t>
  </si>
  <si>
    <t>Замена пускателя</t>
  </si>
  <si>
    <t>Замена термопары</t>
  </si>
  <si>
    <t>Замена петли двери</t>
  </si>
  <si>
    <t>Замена клеммника</t>
  </si>
  <si>
    <t>Замена переключателя</t>
  </si>
  <si>
    <t>Замена термостойких проводов</t>
  </si>
  <si>
    <t>Прайс-лист на ремонт: Расстоечные шкафы и камеры</t>
  </si>
  <si>
    <t>Прайс-лист на ремонт: пароконвектоматы</t>
  </si>
  <si>
    <t>Прайс-лист на ремонт: холодильное оборудование</t>
  </si>
  <si>
    <t>Прайс-лист на ремонт: Электрические, газовые плиты, фритюрницы, грили, сковороды, печи – конвекционные</t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</si>
  <si>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конфорки, спирали, ТЭНа</t>
    </r>
  </si>
  <si>
    <r>
      <t xml:space="preserve">Замена нагревательного элемента: </t>
    </r>
    <r>
      <rPr>
        <u/>
        <sz val="11"/>
        <color theme="1"/>
        <rFont val="Calibri"/>
        <family val="2"/>
        <charset val="204"/>
        <scheme val="minor"/>
      </rPr>
      <t>ТЭНа гибкого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</si>
  <si>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переключателя режимов, термостата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</si>
  <si>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переключателя пакетного, контактора</t>
    </r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</si>
  <si>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выключателя клавишного</t>
    </r>
  </si>
  <si>
    <t>Чистка рабочей поверхности</t>
  </si>
  <si>
    <t>Проверка степени сгорания газа</t>
  </si>
  <si>
    <t>Чистка камеры сгорания</t>
  </si>
  <si>
    <t>Замена электрода поджига</t>
  </si>
  <si>
    <t>Замена блока поджига</t>
  </si>
  <si>
    <t>Регулировка горелок</t>
  </si>
  <si>
    <t xml:space="preserve">Замена газопроводной арматуры </t>
  </si>
  <si>
    <t xml:space="preserve">Замена горелок </t>
  </si>
  <si>
    <t>Замена газового клапана</t>
  </si>
  <si>
    <t>Регулировка газового клапана</t>
  </si>
  <si>
    <t>Замена вентилятора</t>
  </si>
  <si>
    <t>Регулировка режима работы вентилятора</t>
  </si>
  <si>
    <t>Замена нагревательного элемента</t>
  </si>
  <si>
    <t>Замена датчика температуры</t>
  </si>
  <si>
    <t>Замена электронных плат, блоков</t>
  </si>
  <si>
    <t>Замена переключателя режимов, термостата</t>
  </si>
  <si>
    <t>Замена насоса системы фильтрации</t>
  </si>
  <si>
    <t xml:space="preserve">Замена трубопровода системы фильтрации </t>
  </si>
  <si>
    <t>Замена фильтра</t>
  </si>
  <si>
    <t>Замена клапана системы фильтрации</t>
  </si>
  <si>
    <t>Промывка системы фильтрации</t>
  </si>
  <si>
    <t>Замена сигнальной, осветительной арматуры</t>
  </si>
  <si>
    <t>Замена уплотнений, петель, замков дверей</t>
  </si>
  <si>
    <t>Прайс-лист на ремонт: Моющее оборудование</t>
  </si>
  <si>
    <t>Декальцинация бойлера (без учета расходного материала)</t>
  </si>
  <si>
    <t>Чистка рабочей камеры</t>
  </si>
  <si>
    <t xml:space="preserve">Чистка и промывка системы водоснабжения (фильтры и т.д.) </t>
  </si>
  <si>
    <t>Замена соленоида, дозатора</t>
  </si>
  <si>
    <r>
      <t xml:space="preserve">Замена помпы (двигателя): </t>
    </r>
    <r>
      <rPr>
        <u/>
        <sz val="11"/>
        <color theme="1"/>
        <rFont val="Calibri"/>
        <family val="2"/>
        <charset val="204"/>
        <scheme val="minor"/>
      </rPr>
      <t>машин фронтального типа</t>
    </r>
  </si>
  <si>
    <r>
      <t xml:space="preserve">Замена помпы (двигателя): </t>
    </r>
    <r>
      <rPr>
        <u/>
        <sz val="11"/>
        <color theme="1"/>
        <rFont val="Calibri"/>
        <family val="2"/>
        <charset val="204"/>
        <scheme val="minor"/>
      </rPr>
      <t>машин купольного типа</t>
    </r>
  </si>
  <si>
    <r>
      <t xml:space="preserve">Замена помпы (двигателя): </t>
    </r>
    <r>
      <rPr>
        <u/>
        <sz val="11"/>
        <color theme="1"/>
        <rFont val="Calibri"/>
        <family val="2"/>
        <charset val="204"/>
        <scheme val="minor"/>
      </rPr>
      <t>машин конвейерного типа</t>
    </r>
  </si>
  <si>
    <r>
      <t xml:space="preserve">Замена нагревательного элемента ванны: </t>
    </r>
    <r>
      <rPr>
        <u/>
        <sz val="11"/>
        <color theme="1"/>
        <rFont val="Calibri"/>
        <family val="2"/>
        <charset val="204"/>
        <scheme val="minor"/>
      </rPr>
      <t>машин фронтального типа</t>
    </r>
  </si>
  <si>
    <r>
      <t xml:space="preserve">Замена нагревательного элемента ванны: </t>
    </r>
    <r>
      <rPr>
        <u/>
        <sz val="11"/>
        <color theme="1"/>
        <rFont val="Calibri"/>
        <family val="2"/>
        <charset val="204"/>
        <scheme val="minor"/>
      </rPr>
      <t>машин купольного типа</t>
    </r>
  </si>
  <si>
    <r>
      <t xml:space="preserve">Замена нагревательного элемента ванны: </t>
    </r>
    <r>
      <rPr>
        <u/>
        <sz val="11"/>
        <color theme="1"/>
        <rFont val="Calibri"/>
        <family val="2"/>
        <charset val="204"/>
        <scheme val="minor"/>
      </rPr>
      <t>машин конвейерного типа</t>
    </r>
  </si>
  <si>
    <t>Замена элементов  управления и контроля:</t>
  </si>
  <si>
    <r>
      <t>Замена элементов  управления и контроля:</t>
    </r>
    <r>
      <rPr>
        <u/>
        <sz val="11"/>
        <color theme="1"/>
        <rFont val="Calibri"/>
        <family val="2"/>
        <charset val="204"/>
        <scheme val="minor"/>
      </rPr>
      <t xml:space="preserve"> датчика уровня, термостата</t>
    </r>
  </si>
  <si>
    <r>
      <t xml:space="preserve">Замена элементов  управления и контроля: </t>
    </r>
    <r>
      <rPr>
        <u/>
        <sz val="11"/>
        <color theme="1"/>
        <rFont val="Calibri"/>
        <family val="2"/>
        <charset val="204"/>
        <scheme val="minor"/>
      </rPr>
      <t>терморегулятора, (блока электронного управления)</t>
    </r>
  </si>
  <si>
    <r>
      <t xml:space="preserve">Замена элементов  управления и контроля: </t>
    </r>
    <r>
      <rPr>
        <u/>
        <sz val="11"/>
        <color theme="1"/>
        <rFont val="Calibri"/>
        <family val="2"/>
        <charset val="204"/>
        <scheme val="minor"/>
      </rPr>
      <t>выключателя, контактора, таймера</t>
    </r>
  </si>
  <si>
    <r>
      <t xml:space="preserve">Замена элементов  управления и контроля: </t>
    </r>
    <r>
      <rPr>
        <u/>
        <sz val="11"/>
        <color theme="1"/>
        <rFont val="Calibri"/>
        <family val="2"/>
        <charset val="204"/>
        <scheme val="minor"/>
      </rPr>
      <t>сигнальной арматуры, кабеля питания</t>
    </r>
  </si>
  <si>
    <r>
      <t xml:space="preserve">Замена нагревательного элемента бойлера: </t>
    </r>
    <r>
      <rPr>
        <u/>
        <sz val="11"/>
        <color theme="1"/>
        <rFont val="Calibri"/>
        <family val="2"/>
        <charset val="204"/>
        <scheme val="minor"/>
      </rPr>
      <t>машин фронтального типа</t>
    </r>
  </si>
  <si>
    <r>
      <t>Замена нагревательного элемента бойлера:</t>
    </r>
    <r>
      <rPr>
        <u/>
        <sz val="11"/>
        <color theme="1"/>
        <rFont val="Calibri"/>
        <family val="2"/>
        <charset val="204"/>
        <scheme val="minor"/>
      </rPr>
      <t xml:space="preserve"> машин купольного типа</t>
    </r>
  </si>
  <si>
    <r>
      <t xml:space="preserve">Замена нагревательного элемента бойлера: </t>
    </r>
    <r>
      <rPr>
        <u/>
        <sz val="11"/>
        <color theme="1"/>
        <rFont val="Calibri"/>
        <family val="2"/>
        <charset val="204"/>
        <scheme val="minor"/>
      </rPr>
      <t>машин конвейерного типа</t>
    </r>
  </si>
  <si>
    <r>
      <t xml:space="preserve">Замена электронных плат и блоков: </t>
    </r>
    <r>
      <rPr>
        <u/>
        <sz val="11"/>
        <color theme="1"/>
        <rFont val="Calibri"/>
        <family val="2"/>
        <charset val="204"/>
        <scheme val="minor"/>
      </rPr>
      <t>машин фронтального типа</t>
    </r>
  </si>
  <si>
    <r>
      <t xml:space="preserve">Замена электронных плат и блоков: </t>
    </r>
    <r>
      <rPr>
        <u/>
        <sz val="11"/>
        <color theme="1"/>
        <rFont val="Calibri"/>
        <family val="2"/>
        <charset val="204"/>
        <scheme val="minor"/>
      </rPr>
      <t>машин купольного типа</t>
    </r>
  </si>
  <si>
    <r>
      <t xml:space="preserve">Замена электронных плат и блоков: </t>
    </r>
    <r>
      <rPr>
        <u/>
        <sz val="11"/>
        <color theme="1"/>
        <rFont val="Calibri"/>
        <family val="2"/>
        <charset val="204"/>
        <scheme val="minor"/>
      </rPr>
      <t>машин конвейерного типа</t>
    </r>
  </si>
  <si>
    <t>Прайс-лист на ремонт: Упаковочное оборудование</t>
  </si>
  <si>
    <t>Замена нагревательных элементов</t>
  </si>
  <si>
    <t>Замена элементов  управления и контроля</t>
  </si>
  <si>
    <t>Замена вакуумного насоса</t>
  </si>
  <si>
    <t>Переборка вакуумного насоса</t>
  </si>
  <si>
    <t>Замена электронных плат и блоков</t>
  </si>
  <si>
    <t>Заправка маслом вакуумных упаковщиков</t>
  </si>
  <si>
    <t>Замена элементов передач (ремни, шкивы, шестерни и т.д.)</t>
  </si>
  <si>
    <t>Замена подшипников, сальников, двигателей тестомесов, делителей и т.д.</t>
  </si>
  <si>
    <t>Замена подшипников, сальников, двигателей мясорубок (кроме волчков).</t>
  </si>
  <si>
    <t>Чистка и смазка подвижных частей.</t>
  </si>
  <si>
    <t>Замена подшипников, сальников, двигателей волчков.</t>
  </si>
  <si>
    <t>Прайс-лист на ремонт: Механическое оборудование</t>
  </si>
  <si>
    <t>Прайс-лист на ремонт: Хлеборезки, слайсеры</t>
  </si>
  <si>
    <r>
      <t xml:space="preserve">Замена исполнительных механизмов: </t>
    </r>
    <r>
      <rPr>
        <u/>
        <sz val="11"/>
        <color theme="1"/>
        <rFont val="Calibri"/>
        <family val="2"/>
        <charset val="204"/>
        <scheme val="minor"/>
      </rPr>
      <t>ножа, насадки, заточного устройства, заточных камней</t>
    </r>
  </si>
  <si>
    <r>
      <t xml:space="preserve">Замена исполнительных механизмов: </t>
    </r>
    <r>
      <rPr>
        <u/>
        <sz val="11"/>
        <color theme="1"/>
        <rFont val="Calibri"/>
        <family val="2"/>
        <charset val="204"/>
        <scheme val="minor"/>
      </rPr>
      <t>заточка исполнительных механизмов</t>
    </r>
  </si>
  <si>
    <t>Прайс-лист на ремонт: Овощерезки, миксеры, кофемолки,УКМ</t>
  </si>
  <si>
    <t>Промывка редуктора с заправкой маслом</t>
  </si>
  <si>
    <t>Заправка маслом редуктора</t>
  </si>
  <si>
    <r>
      <t xml:space="preserve">Замена элементов управления и контроля: </t>
    </r>
    <r>
      <rPr>
        <u/>
        <sz val="11"/>
        <color theme="1"/>
        <rFont val="Calibri"/>
        <family val="2"/>
        <charset val="204"/>
        <scheme val="minor"/>
      </rPr>
      <t>выключателя, сигнальной арматуры</t>
    </r>
  </si>
  <si>
    <t>Замена элементов управления и контроля: блокировки, выключателя, пакетного, магнитного пускателя.</t>
  </si>
  <si>
    <t>Замена электродвигателя (кроме мясорубок).</t>
  </si>
  <si>
    <t>Замена исполнительных механизмов: шнека, решеток, ножей, венчика, лопатки, жерновов, терок, корзин соковыжималок</t>
  </si>
  <si>
    <t>Прайс-лист на ремонт: Эл. Грили, СВЧ печи</t>
  </si>
  <si>
    <t>Замена моторедуктора</t>
  </si>
  <si>
    <t>Замена выключателя</t>
  </si>
  <si>
    <t>Замена магнетрона</t>
  </si>
  <si>
    <t>Замена таймера</t>
  </si>
  <si>
    <t>Замена уплотнителя</t>
  </si>
  <si>
    <t>Замена электронного блока управления</t>
  </si>
  <si>
    <t>Замена компрессора на оборудовании со встроенном агрегатом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</si>
</sst>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/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11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6" xfId="0" applyNumberFormat="1" applyBorder="1" applyAlignment="1">
      <alignment vertical="center" wrapText="1"/>
    </xf>
    <xf numFmtId="0" fontId="0" fillId="0" borderId="7" xfId="0" applyNumberFormat="1" applyBorder="1" applyAlignment="1">
      <alignment vertical="center" wrapText="1"/>
    </xf>
    <xf numFmtId="0" fontId="0" fillId="0" borderId="8" xfId="0" applyNumberFormat="1" applyBorder="1" applyAlignment="1">
      <alignment vertical="center" wrapText="1"/>
    </xf>
    <xf numFmtId="0" fontId="0" fillId="0" borderId="9" xfId="0" applyNumberFormat="1" applyBorder="1" applyAlignment="1">
      <alignment vertical="center" wrapText="1"/>
    </xf>
    <xf numFmtId="0" fontId="0" fillId="0" borderId="10" xfId="0" applyNumberFormat="1" applyBorder="1" applyAlignment="1">
      <alignment vertical="center" wrapText="1"/>
    </xf>
    <xf numFmtId="0" fontId="0" fillId="0" borderId="12" xfId="0" applyNumberFormat="1" applyBorder="1" applyAlignment="1">
      <alignment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vertical="center" wrapText="1"/>
    </xf>
  </cellXfs>
  <cellStyles count="1">
    <cellStyle name="Обычный" xfId="0" builtinId="0"/>
  </cellStyles>
  <dxfs count="107"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5:G64" totalsRowShown="0" headerRowDxfId="106" headerRowBorderDxfId="105">
  <autoFilter ref="B5:G64" xr:uid="{00000000-0009-0000-0100-000001000000}"/>
  <tableColumns count="6">
    <tableColumn id="1" xr3:uid="{00000000-0010-0000-0000-000001000000}" name="№" dataDxfId="104"/>
    <tableColumn id="2" xr3:uid="{00000000-0010-0000-0000-000002000000}" name="Наименование работ" dataDxfId="103"/>
    <tableColumn id="4" xr3:uid="{00000000-0010-0000-0000-000004000000}" name="Стоимость нормо часа в руб." dataDxfId="102"/>
    <tableColumn id="5" xr3:uid="{00000000-0010-0000-0000-000005000000}" name="Кол-во нормо-часов 1 чел." dataDxfId="101"/>
    <tableColumn id="6" xr3:uid="{00000000-0010-0000-0000-000006000000}" name="Сумма работ в руб." dataDxfId="100"/>
    <tableColumn id="7" xr3:uid="{00000000-0010-0000-0000-000007000000}" name="Описания работ" dataDxfId="9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Таблица10" displayName="Таблица10" ref="B4:G18" totalsRowShown="0" headerRowDxfId="10" dataDxfId="8" headerRowBorderDxfId="9" tableBorderDxfId="7" totalsRowBorderDxfId="6">
  <autoFilter ref="B4:G18" xr:uid="{00000000-0009-0000-0100-00000A000000}"/>
  <tableColumns count="6">
    <tableColumn id="1" xr3:uid="{00000000-0010-0000-0900-000001000000}" name="№" dataDxfId="5"/>
    <tableColumn id="2" xr3:uid="{00000000-0010-0000-0900-000002000000}" name="Наименование работ" dataDxfId="4"/>
    <tableColumn id="4" xr3:uid="{00000000-0010-0000-0900-000004000000}" name="Стоимость нормо часа в руб." dataDxfId="3"/>
    <tableColumn id="5" xr3:uid="{00000000-0010-0000-0900-000005000000}" name="Кол-во нормо-часов 1 чел." dataDxfId="2"/>
    <tableColumn id="6" xr3:uid="{00000000-0010-0000-0900-000006000000}" name="Сумма работ в руб." dataDxfId="1"/>
    <tableColumn id="7" xr3:uid="{00000000-0010-0000-0900-000007000000}" name="Описания работ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B4:G30" totalsRowShown="0" headerRowDxfId="98" dataDxfId="96" headerRowBorderDxfId="97" tableBorderDxfId="95" totalsRowBorderDxfId="94">
  <autoFilter ref="B4:G30" xr:uid="{00000000-0009-0000-0100-000002000000}"/>
  <tableColumns count="6">
    <tableColumn id="1" xr3:uid="{00000000-0010-0000-0100-000001000000}" name="№" dataDxfId="93"/>
    <tableColumn id="2" xr3:uid="{00000000-0010-0000-0100-000002000000}" name="Наименование работ" dataDxfId="92"/>
    <tableColumn id="4" xr3:uid="{00000000-0010-0000-0100-000004000000}" name="Стоимость нормо часа в руб." dataDxfId="91"/>
    <tableColumn id="5" xr3:uid="{00000000-0010-0000-0100-000005000000}" name="Кол-во нормо-часов 1 чел." dataDxfId="90"/>
    <tableColumn id="6" xr3:uid="{00000000-0010-0000-0100-000006000000}" name="Сумма работ в руб." dataDxfId="89"/>
    <tableColumn id="7" xr3:uid="{00000000-0010-0000-0100-000007000000}" name="Описания работ" dataDxfId="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B4:G22" totalsRowShown="0" headerRowDxfId="87" dataDxfId="85" headerRowBorderDxfId="86" tableBorderDxfId="84" totalsRowBorderDxfId="83">
  <autoFilter ref="B4:G22" xr:uid="{00000000-0009-0000-0100-000003000000}"/>
  <tableColumns count="6">
    <tableColumn id="1" xr3:uid="{00000000-0010-0000-0200-000001000000}" name="№" dataDxfId="82"/>
    <tableColumn id="2" xr3:uid="{00000000-0010-0000-0200-000002000000}" name="Наименование работ" dataDxfId="81"/>
    <tableColumn id="4" xr3:uid="{00000000-0010-0000-0200-000004000000}" name="Стоимость нормо часа в руб." dataDxfId="80"/>
    <tableColumn id="5" xr3:uid="{00000000-0010-0000-0200-000005000000}" name="Кол-во нормо-часов 1 чел." dataDxfId="79"/>
    <tableColumn id="6" xr3:uid="{00000000-0010-0000-0200-000006000000}" name="Сумма работ в руб." dataDxfId="78"/>
    <tableColumn id="7" xr3:uid="{00000000-0010-0000-0200-000007000000}" name="Описания работ" dataDxfId="7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4" displayName="Таблица4" ref="B4:G40" totalsRowShown="0" headerRowDxfId="76" dataDxfId="74" headerRowBorderDxfId="75" tableBorderDxfId="73" totalsRowBorderDxfId="72">
  <autoFilter ref="B4:G40" xr:uid="{00000000-0009-0000-0100-000004000000}"/>
  <tableColumns count="6">
    <tableColumn id="1" xr3:uid="{00000000-0010-0000-0300-000001000000}" name="№" dataDxfId="71"/>
    <tableColumn id="2" xr3:uid="{00000000-0010-0000-0300-000002000000}" name="Наименование работ" dataDxfId="70"/>
    <tableColumn id="4" xr3:uid="{00000000-0010-0000-0300-000004000000}" name="Стоимость нормо часа в руб." dataDxfId="69"/>
    <tableColumn id="5" xr3:uid="{00000000-0010-0000-0300-000005000000}" name="Кол-во нормо-часов 1 чел." dataDxfId="68"/>
    <tableColumn id="6" xr3:uid="{00000000-0010-0000-0300-000006000000}" name="Сумма работ в руб." dataDxfId="67"/>
    <tableColumn id="7" xr3:uid="{00000000-0010-0000-0300-000007000000}" name="Описания работ" dataDxfId="6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5" displayName="Таблица5" ref="B4:G30" totalsRowShown="0" headerRowDxfId="65" dataDxfId="63" headerRowBorderDxfId="64" tableBorderDxfId="62" totalsRowBorderDxfId="61">
  <autoFilter ref="B4:G30" xr:uid="{00000000-0009-0000-0100-000005000000}"/>
  <tableColumns count="6">
    <tableColumn id="1" xr3:uid="{00000000-0010-0000-0400-000001000000}" name="№" dataDxfId="60"/>
    <tableColumn id="2" xr3:uid="{00000000-0010-0000-0400-000002000000}" name="Наименование работ" dataDxfId="59"/>
    <tableColumn id="4" xr3:uid="{00000000-0010-0000-0400-000004000000}" name="Стоимость нормо часа в руб." dataDxfId="58"/>
    <tableColumn id="5" xr3:uid="{00000000-0010-0000-0400-000005000000}" name="Кол-во нормо-часов 1 чел." dataDxfId="57"/>
    <tableColumn id="6" xr3:uid="{00000000-0010-0000-0400-000006000000}" name="Сумма работ в руб." dataDxfId="56"/>
    <tableColumn id="7" xr3:uid="{00000000-0010-0000-0400-000007000000}" name="Описания работ" dataDxfId="5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Таблица6" displayName="Таблица6" ref="B4:G16" totalsRowShown="0" headerRowDxfId="54" dataDxfId="52" headerRowBorderDxfId="53" tableBorderDxfId="51" totalsRowBorderDxfId="50">
  <autoFilter ref="B4:G16" xr:uid="{00000000-0009-0000-0100-000006000000}"/>
  <tableColumns count="6">
    <tableColumn id="1" xr3:uid="{00000000-0010-0000-0500-000001000000}" name="№" dataDxfId="49"/>
    <tableColumn id="2" xr3:uid="{00000000-0010-0000-0500-000002000000}" name="Наименование работ" dataDxfId="48"/>
    <tableColumn id="4" xr3:uid="{00000000-0010-0000-0500-000004000000}" name="Стоимость нормо часа в руб." dataDxfId="47"/>
    <tableColumn id="5" xr3:uid="{00000000-0010-0000-0500-000005000000}" name="Кол-во нормо-часов 1 чел." dataDxfId="46"/>
    <tableColumn id="6" xr3:uid="{00000000-0010-0000-0500-000006000000}" name="Сумма работ в руб." dataDxfId="45"/>
    <tableColumn id="7" xr3:uid="{00000000-0010-0000-0500-000007000000}" name="Описания работ" dataDxfId="4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Таблица7" displayName="Таблица7" ref="B4:G15" totalsRowShown="0" headerRowDxfId="43" dataDxfId="41" headerRowBorderDxfId="42" tableBorderDxfId="40" totalsRowBorderDxfId="39">
  <autoFilter ref="B4:G15" xr:uid="{00000000-0009-0000-0100-000007000000}"/>
  <tableColumns count="6">
    <tableColumn id="1" xr3:uid="{00000000-0010-0000-0600-000001000000}" name="№" dataDxfId="38"/>
    <tableColumn id="2" xr3:uid="{00000000-0010-0000-0600-000002000000}" name="Наименование работ" dataDxfId="37"/>
    <tableColumn id="4" xr3:uid="{00000000-0010-0000-0600-000004000000}" name="Стоимость нормо часа в руб." dataDxfId="36"/>
    <tableColumn id="5" xr3:uid="{00000000-0010-0000-0600-000005000000}" name="Кол-во нормо-часов 1 чел." dataDxfId="35"/>
    <tableColumn id="6" xr3:uid="{00000000-0010-0000-0600-000006000000}" name="Сумма работ в руб." dataDxfId="34"/>
    <tableColumn id="7" xr3:uid="{00000000-0010-0000-0600-000007000000}" name="Описания работ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B4:G14" totalsRowShown="0" headerRowDxfId="32" dataDxfId="30" headerRowBorderDxfId="31" tableBorderDxfId="29" totalsRowBorderDxfId="28">
  <autoFilter ref="B4:G14" xr:uid="{00000000-0009-0000-0100-000008000000}"/>
  <tableColumns count="6">
    <tableColumn id="1" xr3:uid="{00000000-0010-0000-0700-000001000000}" name="№" dataDxfId="27"/>
    <tableColumn id="2" xr3:uid="{00000000-0010-0000-0700-000002000000}" name="Наименование работ" dataDxfId="26"/>
    <tableColumn id="4" xr3:uid="{00000000-0010-0000-0700-000004000000}" name="Стоимость нормо часа в руб." dataDxfId="25"/>
    <tableColumn id="5" xr3:uid="{00000000-0010-0000-0700-000005000000}" name="Кол-во нормо-часов 1 чел." dataDxfId="24"/>
    <tableColumn id="6" xr3:uid="{00000000-0010-0000-0700-000006000000}" name="Сумма работ в руб." dataDxfId="23"/>
    <tableColumn id="7" xr3:uid="{00000000-0010-0000-0700-000007000000}" name="Описания работ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Таблица9" displayName="Таблица9" ref="B4:G17" totalsRowShown="0" headerRowDxfId="21" dataDxfId="19" headerRowBorderDxfId="20" tableBorderDxfId="18" totalsRowBorderDxfId="17">
  <autoFilter ref="B4:G17" xr:uid="{00000000-0009-0000-0100-000009000000}"/>
  <tableColumns count="6">
    <tableColumn id="1" xr3:uid="{00000000-0010-0000-0800-000001000000}" name="№" dataDxfId="16"/>
    <tableColumn id="2" xr3:uid="{00000000-0010-0000-0800-000002000000}" name="Наименование работ" dataDxfId="15"/>
    <tableColumn id="4" xr3:uid="{00000000-0010-0000-0800-000004000000}" name="Стоимость нормо часа в руб." dataDxfId="14"/>
    <tableColumn id="5" xr3:uid="{00000000-0010-0000-0800-000005000000}" name="Кол-во нормо-часов 1 чел." dataDxfId="13"/>
    <tableColumn id="6" xr3:uid="{00000000-0010-0000-0800-000006000000}" name="Сумма работ в руб." dataDxfId="12"/>
    <tableColumn id="7" xr3:uid="{00000000-0010-0000-0800-000007000000}" name="Описания работ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184"/>
  <sheetViews>
    <sheetView zoomScale="80" zoomScaleNormal="80" workbookViewId="0">
      <selection activeCell="D1" sqref="D1:D1048576"/>
    </sheetView>
  </sheetViews>
  <sheetFormatPr defaultRowHeight="15" x14ac:dyDescent="0.25"/>
  <cols>
    <col min="2" max="2" width="11.85546875" customWidth="1"/>
    <col min="3" max="3" width="74.28515625" customWidth="1"/>
    <col min="4" max="5" width="11.85546875" customWidth="1"/>
    <col min="6" max="6" width="13.28515625" customWidth="1"/>
    <col min="7" max="7" width="37.28515625" customWidth="1"/>
  </cols>
  <sheetData>
    <row r="4" spans="2:7" ht="19.5" thickBot="1" x14ac:dyDescent="0.35">
      <c r="B4" s="6" t="s">
        <v>114</v>
      </c>
    </row>
    <row r="5" spans="2:7" ht="45.75" thickBot="1" x14ac:dyDescent="0.3">
      <c r="B5" s="8" t="s">
        <v>0</v>
      </c>
      <c r="C5" s="7" t="s">
        <v>1</v>
      </c>
      <c r="D5" s="3" t="s">
        <v>4</v>
      </c>
      <c r="E5" s="3" t="s">
        <v>25</v>
      </c>
      <c r="F5" s="3" t="s">
        <v>3</v>
      </c>
      <c r="G5" s="9" t="s">
        <v>14</v>
      </c>
    </row>
    <row r="6" spans="2:7" ht="31.5" customHeight="1" x14ac:dyDescent="0.25">
      <c r="B6" s="2">
        <v>1</v>
      </c>
      <c r="C6" s="11" t="s">
        <v>2</v>
      </c>
      <c r="D6" s="12"/>
      <c r="E6" s="12"/>
      <c r="F6" s="15">
        <v>20</v>
      </c>
      <c r="G6" s="2" t="s">
        <v>18</v>
      </c>
    </row>
    <row r="7" spans="2:7" ht="30" x14ac:dyDescent="0.25">
      <c r="B7" s="1">
        <f>B6+1</f>
        <v>2</v>
      </c>
      <c r="C7" s="5" t="s">
        <v>5</v>
      </c>
      <c r="D7" s="13"/>
      <c r="E7" s="13"/>
      <c r="F7" s="14">
        <v>500</v>
      </c>
      <c r="G7" s="4" t="s">
        <v>17</v>
      </c>
    </row>
    <row r="8" spans="2:7" ht="74.25" customHeight="1" x14ac:dyDescent="0.25">
      <c r="B8" s="1">
        <f t="shared" ref="B8:B64" si="0">B7+1</f>
        <v>3</v>
      </c>
      <c r="C8" s="5" t="s">
        <v>7</v>
      </c>
      <c r="D8" s="13">
        <v>1500</v>
      </c>
      <c r="E8" s="13">
        <v>0.5</v>
      </c>
      <c r="F8" s="14">
        <v>750</v>
      </c>
      <c r="G8" s="4" t="s">
        <v>15</v>
      </c>
    </row>
    <row r="9" spans="2:7" ht="75.75" customHeight="1" x14ac:dyDescent="0.25">
      <c r="B9" s="1">
        <f t="shared" si="0"/>
        <v>4</v>
      </c>
      <c r="C9" s="10" t="s">
        <v>8</v>
      </c>
      <c r="D9" s="13">
        <v>1500</v>
      </c>
      <c r="E9" s="13">
        <v>0.7</v>
      </c>
      <c r="F9" s="14">
        <v>1050</v>
      </c>
      <c r="G9" s="4" t="s">
        <v>15</v>
      </c>
    </row>
    <row r="10" spans="2:7" ht="81.75" customHeight="1" x14ac:dyDescent="0.25">
      <c r="B10" s="1">
        <f t="shared" si="0"/>
        <v>5</v>
      </c>
      <c r="C10" s="10" t="s">
        <v>9</v>
      </c>
      <c r="D10" s="13">
        <v>2000</v>
      </c>
      <c r="E10" s="13">
        <v>1</v>
      </c>
      <c r="F10" s="14">
        <v>2000</v>
      </c>
      <c r="G10" s="10" t="s">
        <v>15</v>
      </c>
    </row>
    <row r="11" spans="2:7" ht="90" x14ac:dyDescent="0.25">
      <c r="B11" s="1">
        <f t="shared" si="0"/>
        <v>6</v>
      </c>
      <c r="C11" s="10" t="s">
        <v>196</v>
      </c>
      <c r="D11" s="13">
        <v>1500</v>
      </c>
      <c r="E11" s="13">
        <v>3</v>
      </c>
      <c r="F11" s="14">
        <v>4500</v>
      </c>
      <c r="G11" s="10" t="s">
        <v>16</v>
      </c>
    </row>
    <row r="12" spans="2:7" ht="90" x14ac:dyDescent="0.25">
      <c r="B12" s="1">
        <f t="shared" si="0"/>
        <v>7</v>
      </c>
      <c r="C12" s="10" t="s">
        <v>6</v>
      </c>
      <c r="D12" s="13">
        <v>1500</v>
      </c>
      <c r="E12" s="13">
        <v>3.3</v>
      </c>
      <c r="F12" s="14">
        <v>4950</v>
      </c>
      <c r="G12" s="10" t="s">
        <v>16</v>
      </c>
    </row>
    <row r="13" spans="2:7" ht="90" x14ac:dyDescent="0.25">
      <c r="B13" s="1">
        <f t="shared" si="0"/>
        <v>8</v>
      </c>
      <c r="C13" s="10" t="s">
        <v>10</v>
      </c>
      <c r="D13" s="13">
        <v>2000</v>
      </c>
      <c r="E13" s="13">
        <v>3</v>
      </c>
      <c r="F13" s="14">
        <v>6000</v>
      </c>
      <c r="G13" s="10" t="s">
        <v>16</v>
      </c>
    </row>
    <row r="14" spans="2:7" ht="90" x14ac:dyDescent="0.25">
      <c r="B14" s="1">
        <f t="shared" si="0"/>
        <v>9</v>
      </c>
      <c r="C14" s="10" t="s">
        <v>11</v>
      </c>
      <c r="D14" s="13">
        <v>2000</v>
      </c>
      <c r="E14" s="13">
        <v>4</v>
      </c>
      <c r="F14" s="14">
        <v>8000</v>
      </c>
      <c r="G14" s="10" t="s">
        <v>16</v>
      </c>
    </row>
    <row r="15" spans="2:7" ht="75" x14ac:dyDescent="0.25">
      <c r="B15" s="1">
        <f t="shared" si="0"/>
        <v>10</v>
      </c>
      <c r="C15" s="10" t="s">
        <v>12</v>
      </c>
      <c r="D15" s="13">
        <v>1500</v>
      </c>
      <c r="E15" s="13">
        <v>2</v>
      </c>
      <c r="F15" s="14">
        <v>3000</v>
      </c>
      <c r="G15" s="10" t="s">
        <v>19</v>
      </c>
    </row>
    <row r="16" spans="2:7" ht="75" x14ac:dyDescent="0.25">
      <c r="B16" s="1">
        <f t="shared" si="0"/>
        <v>11</v>
      </c>
      <c r="C16" s="10" t="s">
        <v>13</v>
      </c>
      <c r="D16" s="13">
        <v>1500</v>
      </c>
      <c r="E16" s="13">
        <v>3</v>
      </c>
      <c r="F16" s="14">
        <v>4500</v>
      </c>
      <c r="G16" s="10" t="s">
        <v>19</v>
      </c>
    </row>
    <row r="17" spans="2:7" ht="120" x14ac:dyDescent="0.25">
      <c r="B17" s="1">
        <f t="shared" si="0"/>
        <v>12</v>
      </c>
      <c r="C17" s="10" t="s">
        <v>20</v>
      </c>
      <c r="D17" s="13">
        <v>1500</v>
      </c>
      <c r="E17" s="13">
        <v>2</v>
      </c>
      <c r="F17" s="14">
        <v>3000</v>
      </c>
      <c r="G17" s="10" t="s">
        <v>21</v>
      </c>
    </row>
    <row r="18" spans="2:7" ht="120" x14ac:dyDescent="0.25">
      <c r="B18" s="1">
        <f t="shared" si="0"/>
        <v>13</v>
      </c>
      <c r="C18" s="16" t="s">
        <v>22</v>
      </c>
      <c r="D18" s="13">
        <v>1500</v>
      </c>
      <c r="E18" s="13">
        <v>3</v>
      </c>
      <c r="F18" s="14">
        <v>4500</v>
      </c>
      <c r="G18" s="10" t="s">
        <v>21</v>
      </c>
    </row>
    <row r="19" spans="2:7" ht="75" x14ac:dyDescent="0.25">
      <c r="B19" s="1">
        <f t="shared" si="0"/>
        <v>14</v>
      </c>
      <c r="C19" s="10" t="s">
        <v>23</v>
      </c>
      <c r="D19" s="13">
        <v>1500</v>
      </c>
      <c r="E19" s="13">
        <v>2</v>
      </c>
      <c r="F19" s="14">
        <v>3000</v>
      </c>
      <c r="G19" s="10" t="s">
        <v>24</v>
      </c>
    </row>
    <row r="20" spans="2:7" ht="75" x14ac:dyDescent="0.25">
      <c r="B20" s="1">
        <f t="shared" si="0"/>
        <v>15</v>
      </c>
      <c r="C20" s="10" t="s">
        <v>26</v>
      </c>
      <c r="D20" s="13">
        <v>1500</v>
      </c>
      <c r="E20" s="13">
        <v>2.5</v>
      </c>
      <c r="F20" s="14">
        <v>3750</v>
      </c>
      <c r="G20" s="10" t="s">
        <v>24</v>
      </c>
    </row>
    <row r="21" spans="2:7" ht="75" x14ac:dyDescent="0.25">
      <c r="B21" s="1">
        <f t="shared" si="0"/>
        <v>16</v>
      </c>
      <c r="C21" s="10" t="s">
        <v>27</v>
      </c>
      <c r="D21" s="13">
        <v>2000</v>
      </c>
      <c r="E21" s="13">
        <v>3</v>
      </c>
      <c r="F21" s="14">
        <v>6000</v>
      </c>
      <c r="G21" s="10" t="s">
        <v>24</v>
      </c>
    </row>
    <row r="22" spans="2:7" ht="75" x14ac:dyDescent="0.25">
      <c r="B22" s="1">
        <f t="shared" si="0"/>
        <v>17</v>
      </c>
      <c r="C22" s="10" t="s">
        <v>28</v>
      </c>
      <c r="D22" s="13">
        <v>1500</v>
      </c>
      <c r="E22" s="13">
        <v>2.5</v>
      </c>
      <c r="F22" s="14">
        <v>3750</v>
      </c>
      <c r="G22" s="10" t="s">
        <v>24</v>
      </c>
    </row>
    <row r="23" spans="2:7" ht="75" x14ac:dyDescent="0.25">
      <c r="B23" s="1">
        <f t="shared" si="0"/>
        <v>18</v>
      </c>
      <c r="C23" s="10" t="s">
        <v>29</v>
      </c>
      <c r="D23" s="13">
        <v>1500</v>
      </c>
      <c r="E23" s="13">
        <v>3</v>
      </c>
      <c r="F23" s="14">
        <v>4500</v>
      </c>
      <c r="G23" s="10" t="s">
        <v>24</v>
      </c>
    </row>
    <row r="24" spans="2:7" ht="60" x14ac:dyDescent="0.25">
      <c r="B24" s="1">
        <f t="shared" si="0"/>
        <v>19</v>
      </c>
      <c r="C24" s="10" t="s">
        <v>30</v>
      </c>
      <c r="D24" s="13">
        <v>1500</v>
      </c>
      <c r="E24" s="13">
        <v>2</v>
      </c>
      <c r="F24" s="14">
        <v>3000</v>
      </c>
      <c r="G24" s="10" t="s">
        <v>31</v>
      </c>
    </row>
    <row r="25" spans="2:7" ht="60" x14ac:dyDescent="0.25">
      <c r="B25" s="1">
        <f t="shared" si="0"/>
        <v>20</v>
      </c>
      <c r="C25" s="10" t="s">
        <v>32</v>
      </c>
      <c r="D25" s="13">
        <v>1500</v>
      </c>
      <c r="E25" s="13">
        <v>2.2000000000000002</v>
      </c>
      <c r="F25" s="14">
        <v>3300</v>
      </c>
      <c r="G25" s="10" t="s">
        <v>31</v>
      </c>
    </row>
    <row r="26" spans="2:7" ht="60" x14ac:dyDescent="0.25">
      <c r="B26" s="1">
        <f t="shared" si="0"/>
        <v>21</v>
      </c>
      <c r="C26" s="10" t="s">
        <v>33</v>
      </c>
      <c r="D26" s="13">
        <v>2000</v>
      </c>
      <c r="E26" s="13">
        <v>2</v>
      </c>
      <c r="F26" s="14">
        <v>4000</v>
      </c>
      <c r="G26" s="10" t="s">
        <v>31</v>
      </c>
    </row>
    <row r="27" spans="2:7" ht="60" x14ac:dyDescent="0.25">
      <c r="B27" s="1">
        <f t="shared" si="0"/>
        <v>22</v>
      </c>
      <c r="C27" s="10" t="s">
        <v>35</v>
      </c>
      <c r="D27" s="13">
        <v>1500</v>
      </c>
      <c r="E27" s="13">
        <v>2</v>
      </c>
      <c r="F27" s="14">
        <v>3000</v>
      </c>
      <c r="G27" s="10" t="s">
        <v>36</v>
      </c>
    </row>
    <row r="28" spans="2:7" ht="60" x14ac:dyDescent="0.25">
      <c r="B28" s="1">
        <f t="shared" si="0"/>
        <v>23</v>
      </c>
      <c r="C28" s="10" t="s">
        <v>34</v>
      </c>
      <c r="D28" s="13">
        <v>1500</v>
      </c>
      <c r="E28" s="13">
        <v>3</v>
      </c>
      <c r="F28" s="14">
        <v>4500</v>
      </c>
      <c r="G28" s="10" t="s">
        <v>36</v>
      </c>
    </row>
    <row r="29" spans="2:7" ht="90" x14ac:dyDescent="0.25">
      <c r="B29" s="1">
        <f t="shared" si="0"/>
        <v>24</v>
      </c>
      <c r="C29" s="10" t="s">
        <v>37</v>
      </c>
      <c r="D29" s="13">
        <v>1500</v>
      </c>
      <c r="E29" s="13">
        <v>2</v>
      </c>
      <c r="F29" s="14">
        <v>3000</v>
      </c>
      <c r="G29" s="10" t="s">
        <v>39</v>
      </c>
    </row>
    <row r="30" spans="2:7" ht="90" x14ac:dyDescent="0.25">
      <c r="B30" s="1">
        <f t="shared" si="0"/>
        <v>25</v>
      </c>
      <c r="C30" s="10" t="s">
        <v>38</v>
      </c>
      <c r="D30" s="13">
        <v>1500</v>
      </c>
      <c r="E30" s="13">
        <v>2.5</v>
      </c>
      <c r="F30" s="14">
        <v>3750</v>
      </c>
      <c r="G30" s="10" t="s">
        <v>39</v>
      </c>
    </row>
    <row r="31" spans="2:7" ht="45" x14ac:dyDescent="0.25">
      <c r="B31" s="1">
        <f t="shared" si="0"/>
        <v>26</v>
      </c>
      <c r="C31" s="10" t="s">
        <v>41</v>
      </c>
      <c r="D31" s="13">
        <v>1500</v>
      </c>
      <c r="E31" s="13">
        <v>1</v>
      </c>
      <c r="F31" s="14">
        <v>1500</v>
      </c>
      <c r="G31" s="10" t="s">
        <v>40</v>
      </c>
    </row>
    <row r="32" spans="2:7" ht="45" x14ac:dyDescent="0.25">
      <c r="B32" s="1">
        <f t="shared" si="0"/>
        <v>27</v>
      </c>
      <c r="C32" s="10" t="s">
        <v>43</v>
      </c>
      <c r="D32" s="13">
        <v>1500</v>
      </c>
      <c r="E32" s="13">
        <v>1.3</v>
      </c>
      <c r="F32" s="14">
        <v>1950</v>
      </c>
      <c r="G32" s="10" t="s">
        <v>40</v>
      </c>
    </row>
    <row r="33" spans="2:7" ht="45" x14ac:dyDescent="0.25">
      <c r="B33" s="1">
        <f t="shared" si="0"/>
        <v>28</v>
      </c>
      <c r="C33" s="10" t="s">
        <v>42</v>
      </c>
      <c r="D33" s="13">
        <v>2000</v>
      </c>
      <c r="E33" s="13">
        <v>1</v>
      </c>
      <c r="F33" s="14">
        <v>2000</v>
      </c>
      <c r="G33" s="10" t="s">
        <v>40</v>
      </c>
    </row>
    <row r="34" spans="2:7" ht="45" x14ac:dyDescent="0.25">
      <c r="B34" s="1">
        <f t="shared" si="0"/>
        <v>29</v>
      </c>
      <c r="C34" s="10" t="s">
        <v>44</v>
      </c>
      <c r="D34" s="13">
        <v>2000</v>
      </c>
      <c r="E34" s="13">
        <v>1.5</v>
      </c>
      <c r="F34" s="14">
        <v>3000</v>
      </c>
      <c r="G34" s="10" t="s">
        <v>40</v>
      </c>
    </row>
    <row r="35" spans="2:7" ht="45" x14ac:dyDescent="0.25">
      <c r="B35" s="1">
        <f t="shared" si="0"/>
        <v>30</v>
      </c>
      <c r="C35" s="10" t="s">
        <v>45</v>
      </c>
      <c r="D35" s="13">
        <v>1500</v>
      </c>
      <c r="E35" s="13">
        <v>0.8</v>
      </c>
      <c r="F35" s="14">
        <v>1200</v>
      </c>
      <c r="G35" s="10" t="s">
        <v>47</v>
      </c>
    </row>
    <row r="36" spans="2:7" ht="45" x14ac:dyDescent="0.25">
      <c r="B36" s="1">
        <f t="shared" si="0"/>
        <v>31</v>
      </c>
      <c r="C36" s="10" t="s">
        <v>46</v>
      </c>
      <c r="D36" s="13">
        <v>2000</v>
      </c>
      <c r="E36" s="13">
        <v>1</v>
      </c>
      <c r="F36" s="14">
        <v>2000</v>
      </c>
      <c r="G36" s="10" t="s">
        <v>47</v>
      </c>
    </row>
    <row r="37" spans="2:7" ht="45" x14ac:dyDescent="0.25">
      <c r="B37" s="1">
        <f t="shared" si="0"/>
        <v>32</v>
      </c>
      <c r="C37" s="10" t="s">
        <v>48</v>
      </c>
      <c r="D37" s="13">
        <v>1500</v>
      </c>
      <c r="E37" s="13">
        <v>0.5</v>
      </c>
      <c r="F37" s="14">
        <v>750</v>
      </c>
      <c r="G37" s="10" t="s">
        <v>49</v>
      </c>
    </row>
    <row r="38" spans="2:7" ht="60" x14ac:dyDescent="0.25">
      <c r="B38" s="1">
        <f t="shared" si="0"/>
        <v>33</v>
      </c>
      <c r="C38" s="10" t="s">
        <v>50</v>
      </c>
      <c r="D38" s="13">
        <v>1500</v>
      </c>
      <c r="E38" s="13">
        <v>0.7</v>
      </c>
      <c r="F38" s="14">
        <v>1050</v>
      </c>
      <c r="G38" s="10" t="s">
        <v>51</v>
      </c>
    </row>
    <row r="39" spans="2:7" x14ac:dyDescent="0.25">
      <c r="B39" s="1">
        <f t="shared" si="0"/>
        <v>34</v>
      </c>
      <c r="C39" s="10" t="s">
        <v>52</v>
      </c>
      <c r="D39" s="13">
        <v>1500</v>
      </c>
      <c r="E39" s="13">
        <v>0.5</v>
      </c>
      <c r="F39" s="14">
        <v>750</v>
      </c>
      <c r="G39" s="10"/>
    </row>
    <row r="40" spans="2:7" x14ac:dyDescent="0.25">
      <c r="B40" s="1">
        <f t="shared" si="0"/>
        <v>35</v>
      </c>
      <c r="C40" s="10" t="s">
        <v>53</v>
      </c>
      <c r="D40" s="13">
        <v>1500</v>
      </c>
      <c r="E40" s="13">
        <v>1</v>
      </c>
      <c r="F40" s="14">
        <v>1500</v>
      </c>
      <c r="G40" s="10"/>
    </row>
    <row r="41" spans="2:7" x14ac:dyDescent="0.25">
      <c r="B41" s="1">
        <f t="shared" si="0"/>
        <v>36</v>
      </c>
      <c r="C41" s="10" t="s">
        <v>54</v>
      </c>
      <c r="D41" s="13">
        <v>2000</v>
      </c>
      <c r="E41" s="13">
        <v>1</v>
      </c>
      <c r="F41" s="14">
        <v>2000</v>
      </c>
      <c r="G41" s="10"/>
    </row>
    <row r="42" spans="2:7" ht="30" x14ac:dyDescent="0.25">
      <c r="B42" s="1">
        <f t="shared" si="0"/>
        <v>37</v>
      </c>
      <c r="C42" s="10" t="s">
        <v>55</v>
      </c>
      <c r="D42" s="13">
        <v>1500</v>
      </c>
      <c r="E42" s="13">
        <v>0.3</v>
      </c>
      <c r="F42" s="14">
        <v>450</v>
      </c>
      <c r="G42" s="10"/>
    </row>
    <row r="43" spans="2:7" ht="30" x14ac:dyDescent="0.25">
      <c r="B43" s="1">
        <f t="shared" si="0"/>
        <v>38</v>
      </c>
      <c r="C43" s="10" t="s">
        <v>56</v>
      </c>
      <c r="D43" s="13">
        <v>1500</v>
      </c>
      <c r="E43" s="13">
        <v>0.5</v>
      </c>
      <c r="F43" s="14">
        <v>750</v>
      </c>
      <c r="G43" s="10"/>
    </row>
    <row r="44" spans="2:7" ht="30" x14ac:dyDescent="0.25">
      <c r="B44" s="1">
        <f t="shared" si="0"/>
        <v>39</v>
      </c>
      <c r="C44" s="10" t="s">
        <v>57</v>
      </c>
      <c r="D44" s="13">
        <v>1500</v>
      </c>
      <c r="E44" s="13">
        <v>0.5</v>
      </c>
      <c r="F44" s="14">
        <v>750</v>
      </c>
      <c r="G44" s="10"/>
    </row>
    <row r="45" spans="2:7" ht="30" x14ac:dyDescent="0.25">
      <c r="B45" s="1">
        <f t="shared" si="0"/>
        <v>40</v>
      </c>
      <c r="C45" s="10" t="s">
        <v>58</v>
      </c>
      <c r="D45" s="13">
        <v>1500</v>
      </c>
      <c r="E45" s="13">
        <v>1</v>
      </c>
      <c r="F45" s="14">
        <v>1500</v>
      </c>
      <c r="G45" s="10"/>
    </row>
    <row r="46" spans="2:7" x14ac:dyDescent="0.25">
      <c r="B46" s="1">
        <f t="shared" si="0"/>
        <v>41</v>
      </c>
      <c r="C46" s="10" t="s">
        <v>59</v>
      </c>
      <c r="D46" s="13">
        <v>1500</v>
      </c>
      <c r="E46" s="13">
        <v>1</v>
      </c>
      <c r="F46" s="14">
        <v>1500</v>
      </c>
      <c r="G46" s="10"/>
    </row>
    <row r="47" spans="2:7" x14ac:dyDescent="0.25">
      <c r="B47" s="1">
        <f t="shared" si="0"/>
        <v>42</v>
      </c>
      <c r="C47" s="10" t="s">
        <v>60</v>
      </c>
      <c r="D47" s="13">
        <v>1500</v>
      </c>
      <c r="E47" s="13">
        <v>1.5</v>
      </c>
      <c r="F47" s="14">
        <v>2250</v>
      </c>
      <c r="G47" s="10"/>
    </row>
    <row r="48" spans="2:7" x14ac:dyDescent="0.25">
      <c r="B48" s="1">
        <f t="shared" si="0"/>
        <v>43</v>
      </c>
      <c r="C48" s="10" t="s">
        <v>62</v>
      </c>
      <c r="D48" s="13">
        <v>1500</v>
      </c>
      <c r="E48" s="13">
        <v>0.6</v>
      </c>
      <c r="F48" s="14">
        <v>900</v>
      </c>
      <c r="G48" s="10"/>
    </row>
    <row r="49" spans="2:7" x14ac:dyDescent="0.25">
      <c r="B49" s="1">
        <f t="shared" si="0"/>
        <v>44</v>
      </c>
      <c r="C49" s="10" t="s">
        <v>61</v>
      </c>
      <c r="D49" s="13">
        <v>1500</v>
      </c>
      <c r="E49" s="13">
        <v>1</v>
      </c>
      <c r="F49" s="14">
        <v>1500</v>
      </c>
      <c r="G49" s="10"/>
    </row>
    <row r="50" spans="2:7" x14ac:dyDescent="0.25">
      <c r="B50" s="1">
        <f t="shared" si="0"/>
        <v>45</v>
      </c>
      <c r="C50" s="10" t="s">
        <v>63</v>
      </c>
      <c r="D50" s="13">
        <v>1500</v>
      </c>
      <c r="E50" s="13">
        <v>0.5</v>
      </c>
      <c r="F50" s="14">
        <v>750</v>
      </c>
      <c r="G50" s="10"/>
    </row>
    <row r="51" spans="2:7" x14ac:dyDescent="0.25">
      <c r="B51" s="1">
        <f t="shared" si="0"/>
        <v>46</v>
      </c>
      <c r="C51" s="10" t="s">
        <v>64</v>
      </c>
      <c r="D51" s="13">
        <v>1500</v>
      </c>
      <c r="E51" s="13">
        <v>1</v>
      </c>
      <c r="F51" s="14">
        <v>1500</v>
      </c>
      <c r="G51" s="10"/>
    </row>
    <row r="52" spans="2:7" x14ac:dyDescent="0.25">
      <c r="B52" s="1">
        <f t="shared" si="0"/>
        <v>47</v>
      </c>
      <c r="C52" s="10" t="s">
        <v>65</v>
      </c>
      <c r="D52" s="13">
        <v>2000</v>
      </c>
      <c r="E52" s="13">
        <v>1</v>
      </c>
      <c r="F52" s="14">
        <v>2000</v>
      </c>
      <c r="G52" s="10"/>
    </row>
    <row r="53" spans="2:7" ht="30" x14ac:dyDescent="0.25">
      <c r="B53" s="1">
        <f t="shared" si="0"/>
        <v>48</v>
      </c>
      <c r="C53" s="10" t="s">
        <v>66</v>
      </c>
      <c r="D53" s="13">
        <v>2000</v>
      </c>
      <c r="E53" s="13">
        <v>2</v>
      </c>
      <c r="F53" s="14">
        <v>4000</v>
      </c>
      <c r="G53" s="10"/>
    </row>
    <row r="54" spans="2:7" ht="30" x14ac:dyDescent="0.25">
      <c r="B54" s="1">
        <f t="shared" si="0"/>
        <v>49</v>
      </c>
      <c r="C54" s="10" t="s">
        <v>67</v>
      </c>
      <c r="D54" s="13">
        <v>1500</v>
      </c>
      <c r="E54" s="13">
        <v>3</v>
      </c>
      <c r="F54" s="14">
        <v>4500</v>
      </c>
      <c r="G54" s="10"/>
    </row>
    <row r="55" spans="2:7" x14ac:dyDescent="0.25">
      <c r="B55" s="1">
        <f t="shared" si="0"/>
        <v>50</v>
      </c>
      <c r="C55" s="10" t="s">
        <v>68</v>
      </c>
      <c r="D55" s="13">
        <v>2000</v>
      </c>
      <c r="E55" s="13">
        <v>3</v>
      </c>
      <c r="F55" s="14">
        <v>6000</v>
      </c>
      <c r="G55" s="10"/>
    </row>
    <row r="56" spans="2:7" ht="30" x14ac:dyDescent="0.25">
      <c r="B56" s="1">
        <f t="shared" si="0"/>
        <v>51</v>
      </c>
      <c r="C56" s="10" t="s">
        <v>69</v>
      </c>
      <c r="D56" s="13">
        <v>1500</v>
      </c>
      <c r="E56" s="13">
        <v>0.5</v>
      </c>
      <c r="F56" s="14">
        <v>750</v>
      </c>
      <c r="G56" s="10"/>
    </row>
    <row r="57" spans="2:7" x14ac:dyDescent="0.25">
      <c r="B57" s="1">
        <f t="shared" si="0"/>
        <v>52</v>
      </c>
      <c r="C57" s="10" t="s">
        <v>70</v>
      </c>
      <c r="D57" s="13">
        <v>1500</v>
      </c>
      <c r="E57" s="13">
        <v>1</v>
      </c>
      <c r="F57" s="14">
        <v>1500</v>
      </c>
      <c r="G57" s="10"/>
    </row>
    <row r="58" spans="2:7" x14ac:dyDescent="0.25">
      <c r="B58" s="1">
        <f t="shared" si="0"/>
        <v>53</v>
      </c>
      <c r="C58" s="10" t="s">
        <v>71</v>
      </c>
      <c r="D58" s="13">
        <v>2000</v>
      </c>
      <c r="E58" s="13">
        <v>1</v>
      </c>
      <c r="F58" s="14">
        <v>2000</v>
      </c>
      <c r="G58" s="10"/>
    </row>
    <row r="59" spans="2:7" x14ac:dyDescent="0.25">
      <c r="B59" s="1">
        <f t="shared" si="0"/>
        <v>54</v>
      </c>
      <c r="C59" s="10" t="s">
        <v>72</v>
      </c>
      <c r="D59" s="13">
        <v>1500</v>
      </c>
      <c r="E59" s="13">
        <v>1</v>
      </c>
      <c r="F59" s="14">
        <v>1500</v>
      </c>
      <c r="G59" s="10"/>
    </row>
    <row r="60" spans="2:7" ht="30" x14ac:dyDescent="0.25">
      <c r="B60" s="1">
        <f t="shared" si="0"/>
        <v>55</v>
      </c>
      <c r="C60" s="10" t="s">
        <v>74</v>
      </c>
      <c r="D60" s="13">
        <v>1500</v>
      </c>
      <c r="E60" s="13">
        <v>1</v>
      </c>
      <c r="F60" s="14">
        <v>1500</v>
      </c>
      <c r="G60" s="10" t="s">
        <v>73</v>
      </c>
    </row>
    <row r="61" spans="2:7" ht="30" x14ac:dyDescent="0.25">
      <c r="B61" s="1">
        <f t="shared" si="0"/>
        <v>56</v>
      </c>
      <c r="C61" s="10" t="s">
        <v>75</v>
      </c>
      <c r="D61" s="13">
        <v>1500</v>
      </c>
      <c r="E61" s="13">
        <v>1</v>
      </c>
      <c r="F61" s="14">
        <v>1500</v>
      </c>
      <c r="G61" s="10" t="s">
        <v>73</v>
      </c>
    </row>
    <row r="62" spans="2:7" ht="30" x14ac:dyDescent="0.25">
      <c r="B62" s="1">
        <f t="shared" si="0"/>
        <v>57</v>
      </c>
      <c r="C62" s="10" t="s">
        <v>76</v>
      </c>
      <c r="D62" s="13">
        <v>1500</v>
      </c>
      <c r="E62" s="13">
        <v>1</v>
      </c>
      <c r="F62" s="14">
        <v>1500</v>
      </c>
      <c r="G62" s="10" t="s">
        <v>73</v>
      </c>
    </row>
    <row r="63" spans="2:7" ht="30" x14ac:dyDescent="0.25">
      <c r="B63" s="1">
        <f t="shared" si="0"/>
        <v>58</v>
      </c>
      <c r="C63" s="10" t="s">
        <v>77</v>
      </c>
      <c r="D63" s="13">
        <v>1500</v>
      </c>
      <c r="E63" s="13">
        <v>1.5</v>
      </c>
      <c r="F63" s="14">
        <v>2250</v>
      </c>
      <c r="G63" s="10" t="s">
        <v>73</v>
      </c>
    </row>
    <row r="64" spans="2:7" x14ac:dyDescent="0.25">
      <c r="B64" s="1">
        <f t="shared" si="0"/>
        <v>59</v>
      </c>
      <c r="C64" s="10"/>
      <c r="D64" s="13"/>
      <c r="E64" s="13"/>
      <c r="F64" s="14"/>
      <c r="G64" s="10"/>
    </row>
    <row r="65" spans="2:7" x14ac:dyDescent="0.25">
      <c r="B65" s="17"/>
      <c r="C65" s="18"/>
      <c r="D65" s="19"/>
      <c r="E65" s="19"/>
      <c r="F65" s="20"/>
      <c r="G65" s="18"/>
    </row>
    <row r="66" spans="2:7" x14ac:dyDescent="0.25">
      <c r="B66" s="17"/>
      <c r="C66" s="18"/>
      <c r="D66" s="19"/>
      <c r="E66" s="19"/>
      <c r="F66" s="20"/>
      <c r="G66" s="18"/>
    </row>
    <row r="67" spans="2:7" x14ac:dyDescent="0.25">
      <c r="B67" s="17"/>
      <c r="C67" s="18"/>
      <c r="D67" s="19"/>
      <c r="E67" s="19"/>
      <c r="F67" s="20"/>
      <c r="G67" s="18"/>
    </row>
    <row r="68" spans="2:7" x14ac:dyDescent="0.25">
      <c r="B68" s="17"/>
      <c r="C68" s="18"/>
      <c r="D68" s="19"/>
      <c r="E68" s="19"/>
      <c r="F68" s="20"/>
      <c r="G68" s="18"/>
    </row>
    <row r="69" spans="2:7" x14ac:dyDescent="0.25">
      <c r="B69" s="17"/>
      <c r="C69" s="18"/>
      <c r="D69" s="19"/>
      <c r="E69" s="19"/>
      <c r="F69" s="20"/>
      <c r="G69" s="18"/>
    </row>
    <row r="70" spans="2:7" x14ac:dyDescent="0.25">
      <c r="B70" s="17"/>
      <c r="C70" s="18"/>
      <c r="D70" s="19"/>
      <c r="E70" s="19"/>
      <c r="F70" s="20"/>
      <c r="G70" s="18"/>
    </row>
    <row r="71" spans="2:7" x14ac:dyDescent="0.25">
      <c r="B71" s="17"/>
      <c r="C71" s="18"/>
      <c r="D71" s="19"/>
      <c r="E71" s="19"/>
      <c r="F71" s="20"/>
      <c r="G71" s="18"/>
    </row>
    <row r="72" spans="2:7" x14ac:dyDescent="0.25">
      <c r="B72" s="17"/>
      <c r="C72" s="18"/>
      <c r="D72" s="19"/>
      <c r="E72" s="19"/>
      <c r="F72" s="20"/>
      <c r="G72" s="18"/>
    </row>
    <row r="73" spans="2:7" x14ac:dyDescent="0.25">
      <c r="B73" s="17"/>
      <c r="C73" s="18"/>
      <c r="D73" s="19"/>
      <c r="E73" s="19"/>
      <c r="F73" s="20"/>
      <c r="G73" s="18"/>
    </row>
    <row r="74" spans="2:7" x14ac:dyDescent="0.25">
      <c r="B74" s="17"/>
      <c r="C74" s="18"/>
      <c r="D74" s="19"/>
      <c r="E74" s="19"/>
      <c r="F74" s="20"/>
      <c r="G74" s="18"/>
    </row>
    <row r="75" spans="2:7" x14ac:dyDescent="0.25">
      <c r="B75" s="17"/>
      <c r="C75" s="18"/>
      <c r="D75" s="19"/>
      <c r="E75" s="19"/>
      <c r="F75" s="20"/>
      <c r="G75" s="18"/>
    </row>
    <row r="76" spans="2:7" x14ac:dyDescent="0.25">
      <c r="B76" s="17"/>
      <c r="C76" s="18"/>
      <c r="D76" s="19"/>
      <c r="E76" s="19"/>
      <c r="F76" s="20"/>
      <c r="G76" s="18"/>
    </row>
    <row r="77" spans="2:7" x14ac:dyDescent="0.25">
      <c r="B77" s="17"/>
      <c r="C77" s="18"/>
      <c r="D77" s="19"/>
      <c r="E77" s="19"/>
      <c r="F77" s="20"/>
      <c r="G77" s="18"/>
    </row>
    <row r="78" spans="2:7" x14ac:dyDescent="0.25">
      <c r="B78" s="17"/>
      <c r="C78" s="18"/>
      <c r="D78" s="19"/>
      <c r="E78" s="19"/>
      <c r="F78" s="20"/>
      <c r="G78" s="18"/>
    </row>
    <row r="79" spans="2:7" x14ac:dyDescent="0.25">
      <c r="B79" s="17"/>
      <c r="C79" s="18"/>
      <c r="D79" s="19"/>
      <c r="E79" s="19"/>
      <c r="F79" s="20"/>
      <c r="G79" s="18"/>
    </row>
    <row r="80" spans="2:7" x14ac:dyDescent="0.25">
      <c r="B80" s="17"/>
      <c r="C80" s="18"/>
      <c r="D80" s="19"/>
      <c r="E80" s="19"/>
      <c r="F80" s="20"/>
      <c r="G80" s="18"/>
    </row>
    <row r="81" spans="2:7" x14ac:dyDescent="0.25">
      <c r="B81" s="17"/>
      <c r="C81" s="18"/>
      <c r="D81" s="19"/>
      <c r="E81" s="19"/>
      <c r="F81" s="20"/>
      <c r="G81" s="18"/>
    </row>
    <row r="82" spans="2:7" x14ac:dyDescent="0.25">
      <c r="B82" s="17"/>
      <c r="C82" s="18"/>
      <c r="D82" s="19"/>
      <c r="E82" s="19"/>
      <c r="F82" s="20"/>
      <c r="G82" s="18"/>
    </row>
    <row r="83" spans="2:7" x14ac:dyDescent="0.25">
      <c r="B83" s="17"/>
      <c r="C83" s="18"/>
      <c r="D83" s="19"/>
      <c r="E83" s="19"/>
      <c r="F83" s="20"/>
      <c r="G83" s="18"/>
    </row>
    <row r="84" spans="2:7" x14ac:dyDescent="0.25">
      <c r="B84" s="17"/>
      <c r="C84" s="18"/>
      <c r="D84" s="19"/>
      <c r="E84" s="19"/>
      <c r="F84" s="20"/>
      <c r="G84" s="18"/>
    </row>
    <row r="85" spans="2:7" x14ac:dyDescent="0.25">
      <c r="B85" s="17"/>
      <c r="C85" s="18"/>
      <c r="D85" s="19"/>
      <c r="E85" s="19"/>
      <c r="F85" s="20"/>
      <c r="G85" s="18"/>
    </row>
    <row r="86" spans="2:7" x14ac:dyDescent="0.25">
      <c r="B86" s="17"/>
      <c r="C86" s="18"/>
      <c r="D86" s="19"/>
      <c r="E86" s="19"/>
      <c r="F86" s="20"/>
      <c r="G86" s="18"/>
    </row>
    <row r="87" spans="2:7" x14ac:dyDescent="0.25">
      <c r="B87" s="17"/>
      <c r="C87" s="18"/>
      <c r="D87" s="19"/>
      <c r="E87" s="19"/>
      <c r="F87" s="20"/>
      <c r="G87" s="18"/>
    </row>
    <row r="88" spans="2:7" x14ac:dyDescent="0.25">
      <c r="B88" s="17"/>
      <c r="C88" s="18"/>
      <c r="D88" s="19"/>
      <c r="E88" s="19"/>
      <c r="F88" s="20"/>
      <c r="G88" s="18"/>
    </row>
    <row r="89" spans="2:7" x14ac:dyDescent="0.25">
      <c r="B89" s="17"/>
      <c r="C89" s="18"/>
      <c r="D89" s="19"/>
      <c r="E89" s="19"/>
      <c r="F89" s="20"/>
      <c r="G89" s="18"/>
    </row>
    <row r="90" spans="2:7" x14ac:dyDescent="0.25">
      <c r="B90" s="17"/>
      <c r="C90" s="18"/>
      <c r="D90" s="19"/>
      <c r="E90" s="19"/>
      <c r="F90" s="20"/>
      <c r="G90" s="18"/>
    </row>
    <row r="91" spans="2:7" x14ac:dyDescent="0.25">
      <c r="B91" s="17"/>
      <c r="C91" s="18"/>
      <c r="D91" s="19"/>
      <c r="E91" s="19"/>
      <c r="F91" s="20"/>
      <c r="G91" s="18"/>
    </row>
    <row r="92" spans="2:7" x14ac:dyDescent="0.25">
      <c r="B92" s="17"/>
      <c r="C92" s="18"/>
      <c r="D92" s="19"/>
      <c r="E92" s="19"/>
      <c r="F92" s="20"/>
      <c r="G92" s="18"/>
    </row>
    <row r="93" spans="2:7" x14ac:dyDescent="0.25">
      <c r="B93" s="17"/>
      <c r="C93" s="18"/>
      <c r="D93" s="19"/>
      <c r="E93" s="19"/>
      <c r="F93" s="20"/>
      <c r="G93" s="18"/>
    </row>
    <row r="94" spans="2:7" x14ac:dyDescent="0.25">
      <c r="B94" s="17"/>
      <c r="C94" s="18"/>
      <c r="D94" s="19"/>
      <c r="E94" s="19"/>
      <c r="F94" s="20"/>
      <c r="G94" s="18"/>
    </row>
    <row r="95" spans="2:7" x14ac:dyDescent="0.25">
      <c r="B95" s="17"/>
      <c r="C95" s="18"/>
      <c r="D95" s="19"/>
      <c r="E95" s="19"/>
      <c r="F95" s="20"/>
      <c r="G95" s="18"/>
    </row>
    <row r="96" spans="2:7" x14ac:dyDescent="0.25">
      <c r="B96" s="17"/>
      <c r="C96" s="18"/>
      <c r="D96" s="19"/>
      <c r="E96" s="19"/>
      <c r="F96" s="20"/>
      <c r="G96" s="18"/>
    </row>
    <row r="97" spans="2:7" x14ac:dyDescent="0.25">
      <c r="B97" s="17"/>
      <c r="C97" s="18"/>
      <c r="D97" s="19"/>
      <c r="E97" s="19"/>
      <c r="F97" s="20"/>
      <c r="G97" s="18"/>
    </row>
    <row r="98" spans="2:7" x14ac:dyDescent="0.25">
      <c r="B98" s="17"/>
      <c r="C98" s="18"/>
      <c r="D98" s="19"/>
      <c r="E98" s="19"/>
      <c r="F98" s="20"/>
      <c r="G98" s="18"/>
    </row>
    <row r="99" spans="2:7" x14ac:dyDescent="0.25">
      <c r="B99" s="17"/>
      <c r="C99" s="18"/>
      <c r="D99" s="19"/>
      <c r="E99" s="19"/>
      <c r="F99" s="20"/>
      <c r="G99" s="18"/>
    </row>
    <row r="100" spans="2:7" x14ac:dyDescent="0.25">
      <c r="B100" s="17"/>
      <c r="C100" s="18"/>
      <c r="D100" s="19"/>
      <c r="E100" s="19"/>
      <c r="F100" s="20"/>
      <c r="G100" s="18"/>
    </row>
    <row r="101" spans="2:7" x14ac:dyDescent="0.25">
      <c r="B101" s="17"/>
      <c r="C101" s="18"/>
      <c r="D101" s="19"/>
      <c r="E101" s="19"/>
      <c r="F101" s="20"/>
      <c r="G101" s="18"/>
    </row>
    <row r="102" spans="2:7" x14ac:dyDescent="0.25">
      <c r="B102" s="17"/>
      <c r="C102" s="18"/>
      <c r="D102" s="19"/>
      <c r="E102" s="19"/>
      <c r="F102" s="20"/>
      <c r="G102" s="18"/>
    </row>
    <row r="103" spans="2:7" x14ac:dyDescent="0.25">
      <c r="B103" s="17"/>
      <c r="C103" s="18"/>
      <c r="D103" s="19"/>
      <c r="E103" s="19"/>
      <c r="F103" s="20"/>
      <c r="G103" s="18"/>
    </row>
    <row r="104" spans="2:7" x14ac:dyDescent="0.25">
      <c r="B104" s="17"/>
      <c r="C104" s="18"/>
      <c r="D104" s="19"/>
      <c r="E104" s="19"/>
      <c r="F104" s="20"/>
      <c r="G104" s="18"/>
    </row>
    <row r="105" spans="2:7" x14ac:dyDescent="0.25">
      <c r="B105" s="17"/>
      <c r="C105" s="18"/>
      <c r="D105" s="19"/>
      <c r="E105" s="19"/>
      <c r="F105" s="20"/>
      <c r="G105" s="18"/>
    </row>
    <row r="106" spans="2:7" x14ac:dyDescent="0.25">
      <c r="B106" s="17"/>
      <c r="C106" s="18"/>
      <c r="D106" s="19"/>
      <c r="E106" s="19"/>
      <c r="F106" s="20"/>
      <c r="G106" s="18"/>
    </row>
    <row r="107" spans="2:7" x14ac:dyDescent="0.25">
      <c r="B107" s="17"/>
      <c r="C107" s="18"/>
      <c r="D107" s="19"/>
      <c r="E107" s="19"/>
      <c r="F107" s="20"/>
      <c r="G107" s="18"/>
    </row>
    <row r="108" spans="2:7" x14ac:dyDescent="0.25">
      <c r="B108" s="17"/>
      <c r="C108" s="18"/>
      <c r="D108" s="19"/>
      <c r="E108" s="19"/>
      <c r="F108" s="20"/>
      <c r="G108" s="18"/>
    </row>
    <row r="109" spans="2:7" x14ac:dyDescent="0.25">
      <c r="B109" s="17"/>
      <c r="C109" s="18"/>
      <c r="D109" s="19"/>
      <c r="E109" s="19"/>
      <c r="F109" s="20"/>
      <c r="G109" s="18"/>
    </row>
    <row r="110" spans="2:7" x14ac:dyDescent="0.25">
      <c r="B110" s="17"/>
      <c r="C110" s="18"/>
      <c r="D110" s="19"/>
      <c r="E110" s="19"/>
      <c r="F110" s="20"/>
      <c r="G110" s="18"/>
    </row>
    <row r="111" spans="2:7" x14ac:dyDescent="0.25">
      <c r="B111" s="17"/>
      <c r="C111" s="18"/>
      <c r="D111" s="19"/>
      <c r="E111" s="19"/>
      <c r="F111" s="20"/>
      <c r="G111" s="18"/>
    </row>
    <row r="112" spans="2:7" x14ac:dyDescent="0.25">
      <c r="B112" s="17"/>
      <c r="C112" s="18"/>
      <c r="D112" s="19"/>
      <c r="E112" s="19"/>
      <c r="F112" s="20"/>
      <c r="G112" s="18"/>
    </row>
    <row r="113" spans="2:7" x14ac:dyDescent="0.25">
      <c r="B113" s="17"/>
      <c r="C113" s="18"/>
      <c r="D113" s="19"/>
      <c r="E113" s="19"/>
      <c r="F113" s="20"/>
      <c r="G113" s="18"/>
    </row>
    <row r="114" spans="2:7" x14ac:dyDescent="0.25">
      <c r="B114" s="17"/>
      <c r="C114" s="18"/>
      <c r="D114" s="19"/>
      <c r="E114" s="19"/>
      <c r="F114" s="20"/>
      <c r="G114" s="18"/>
    </row>
    <row r="115" spans="2:7" x14ac:dyDescent="0.25">
      <c r="B115" s="17"/>
      <c r="C115" s="18"/>
      <c r="D115" s="19"/>
      <c r="E115" s="19"/>
      <c r="F115" s="20"/>
      <c r="G115" s="18"/>
    </row>
    <row r="116" spans="2:7" x14ac:dyDescent="0.25">
      <c r="B116" s="17"/>
      <c r="C116" s="18"/>
      <c r="D116" s="19"/>
      <c r="E116" s="19"/>
      <c r="F116" s="20"/>
      <c r="G116" s="18"/>
    </row>
    <row r="117" spans="2:7" x14ac:dyDescent="0.25">
      <c r="B117" s="17"/>
      <c r="C117" s="18"/>
      <c r="D117" s="19"/>
      <c r="E117" s="19"/>
      <c r="F117" s="20"/>
      <c r="G117" s="18"/>
    </row>
    <row r="118" spans="2:7" x14ac:dyDescent="0.25">
      <c r="B118" s="17"/>
      <c r="C118" s="18"/>
      <c r="D118" s="19"/>
      <c r="E118" s="19"/>
      <c r="F118" s="20"/>
      <c r="G118" s="18"/>
    </row>
    <row r="119" spans="2:7" x14ac:dyDescent="0.25">
      <c r="B119" s="17"/>
      <c r="C119" s="18"/>
      <c r="D119" s="19"/>
      <c r="E119" s="19"/>
      <c r="F119" s="20"/>
      <c r="G119" s="18"/>
    </row>
    <row r="120" spans="2:7" x14ac:dyDescent="0.25">
      <c r="B120" s="17"/>
      <c r="C120" s="18"/>
      <c r="D120" s="19"/>
      <c r="E120" s="19"/>
      <c r="F120" s="20"/>
      <c r="G120" s="18"/>
    </row>
    <row r="121" spans="2:7" x14ac:dyDescent="0.25">
      <c r="B121" s="17"/>
      <c r="C121" s="18"/>
      <c r="D121" s="19"/>
      <c r="E121" s="19"/>
      <c r="F121" s="20"/>
      <c r="G121" s="18"/>
    </row>
    <row r="122" spans="2:7" x14ac:dyDescent="0.25">
      <c r="B122" s="17"/>
      <c r="C122" s="18"/>
      <c r="D122" s="19"/>
      <c r="E122" s="19"/>
      <c r="F122" s="20"/>
      <c r="G122" s="18"/>
    </row>
    <row r="123" spans="2:7" x14ac:dyDescent="0.25">
      <c r="B123" s="17"/>
      <c r="C123" s="18"/>
      <c r="D123" s="19"/>
      <c r="E123" s="19"/>
      <c r="F123" s="20"/>
      <c r="G123" s="18"/>
    </row>
    <row r="124" spans="2:7" x14ac:dyDescent="0.25">
      <c r="B124" s="17"/>
      <c r="C124" s="18"/>
      <c r="D124" s="19"/>
      <c r="E124" s="19"/>
      <c r="F124" s="20"/>
      <c r="G124" s="18"/>
    </row>
    <row r="125" spans="2:7" x14ac:dyDescent="0.25">
      <c r="B125" s="17"/>
      <c r="C125" s="18"/>
      <c r="D125" s="19"/>
      <c r="E125" s="19"/>
      <c r="F125" s="20"/>
      <c r="G125" s="18"/>
    </row>
    <row r="126" spans="2:7" x14ac:dyDescent="0.25">
      <c r="B126" s="17"/>
      <c r="C126" s="18"/>
      <c r="D126" s="19"/>
      <c r="E126" s="19"/>
      <c r="F126" s="20"/>
      <c r="G126" s="18"/>
    </row>
    <row r="127" spans="2:7" x14ac:dyDescent="0.25">
      <c r="B127" s="17"/>
      <c r="C127" s="18"/>
      <c r="D127" s="19"/>
      <c r="E127" s="19"/>
      <c r="F127" s="20"/>
      <c r="G127" s="18"/>
    </row>
    <row r="128" spans="2:7" x14ac:dyDescent="0.25">
      <c r="B128" s="17"/>
      <c r="C128" s="18"/>
      <c r="D128" s="19"/>
      <c r="E128" s="19"/>
      <c r="F128" s="20"/>
      <c r="G128" s="18"/>
    </row>
    <row r="129" spans="2:7" x14ac:dyDescent="0.25">
      <c r="B129" s="17"/>
      <c r="C129" s="18"/>
      <c r="D129" s="19"/>
      <c r="E129" s="19"/>
      <c r="F129" s="20"/>
      <c r="G129" s="18"/>
    </row>
    <row r="130" spans="2:7" x14ac:dyDescent="0.25">
      <c r="B130" s="17"/>
      <c r="C130" s="18"/>
      <c r="D130" s="19"/>
      <c r="E130" s="19"/>
      <c r="F130" s="20"/>
      <c r="G130" s="18"/>
    </row>
    <row r="131" spans="2:7" x14ac:dyDescent="0.25">
      <c r="B131" s="17"/>
      <c r="C131" s="18"/>
      <c r="D131" s="19"/>
      <c r="E131" s="19"/>
      <c r="F131" s="20"/>
      <c r="G131" s="18"/>
    </row>
    <row r="132" spans="2:7" x14ac:dyDescent="0.25">
      <c r="B132" s="17"/>
      <c r="C132" s="18"/>
      <c r="D132" s="19"/>
      <c r="E132" s="19"/>
      <c r="F132" s="20"/>
      <c r="G132" s="18"/>
    </row>
    <row r="133" spans="2:7" x14ac:dyDescent="0.25">
      <c r="B133" s="17"/>
      <c r="C133" s="18"/>
      <c r="D133" s="19"/>
      <c r="E133" s="19"/>
      <c r="F133" s="20"/>
      <c r="G133" s="18"/>
    </row>
    <row r="134" spans="2:7" x14ac:dyDescent="0.25">
      <c r="B134" s="17"/>
      <c r="C134" s="18"/>
      <c r="D134" s="19"/>
      <c r="E134" s="19"/>
      <c r="F134" s="20"/>
      <c r="G134" s="18"/>
    </row>
    <row r="135" spans="2:7" x14ac:dyDescent="0.25">
      <c r="B135" s="17"/>
      <c r="C135" s="18"/>
      <c r="D135" s="19"/>
      <c r="E135" s="19"/>
      <c r="F135" s="20"/>
      <c r="G135" s="18"/>
    </row>
    <row r="136" spans="2:7" x14ac:dyDescent="0.25">
      <c r="B136" s="17"/>
      <c r="C136" s="18"/>
      <c r="D136" s="19"/>
      <c r="E136" s="19"/>
      <c r="F136" s="20"/>
      <c r="G136" s="18"/>
    </row>
    <row r="137" spans="2:7" x14ac:dyDescent="0.25">
      <c r="B137" s="17"/>
      <c r="C137" s="18"/>
      <c r="D137" s="19"/>
      <c r="E137" s="19"/>
      <c r="F137" s="20"/>
      <c r="G137" s="18"/>
    </row>
    <row r="138" spans="2:7" x14ac:dyDescent="0.25">
      <c r="B138" s="17"/>
      <c r="C138" s="18"/>
      <c r="D138" s="19"/>
      <c r="E138" s="19"/>
      <c r="F138" s="20"/>
      <c r="G138" s="18"/>
    </row>
    <row r="139" spans="2:7" x14ac:dyDescent="0.25">
      <c r="B139" s="17"/>
      <c r="C139" s="18"/>
      <c r="D139" s="19"/>
      <c r="E139" s="19"/>
      <c r="F139" s="20"/>
      <c r="G139" s="18"/>
    </row>
    <row r="140" spans="2:7" x14ac:dyDescent="0.25">
      <c r="B140" s="17"/>
      <c r="C140" s="18"/>
      <c r="D140" s="19"/>
      <c r="E140" s="19"/>
      <c r="F140" s="20"/>
      <c r="G140" s="18"/>
    </row>
    <row r="141" spans="2:7" x14ac:dyDescent="0.25">
      <c r="B141" s="17"/>
      <c r="C141" s="18"/>
      <c r="D141" s="19"/>
      <c r="E141" s="19"/>
      <c r="F141" s="20"/>
      <c r="G141" s="18"/>
    </row>
    <row r="142" spans="2:7" x14ac:dyDescent="0.25">
      <c r="B142" s="17"/>
      <c r="C142" s="18"/>
      <c r="D142" s="19"/>
      <c r="E142" s="19"/>
      <c r="F142" s="20"/>
      <c r="G142" s="18"/>
    </row>
    <row r="143" spans="2:7" x14ac:dyDescent="0.25">
      <c r="B143" s="17"/>
      <c r="C143" s="18"/>
      <c r="D143" s="19"/>
      <c r="E143" s="19"/>
      <c r="F143" s="20"/>
      <c r="G143" s="18"/>
    </row>
    <row r="144" spans="2:7" x14ac:dyDescent="0.25">
      <c r="B144" s="17"/>
      <c r="C144" s="18"/>
      <c r="D144" s="19"/>
      <c r="E144" s="19"/>
      <c r="F144" s="20"/>
      <c r="G144" s="18"/>
    </row>
    <row r="145" spans="2:7" x14ac:dyDescent="0.25">
      <c r="B145" s="17"/>
      <c r="C145" s="18"/>
      <c r="D145" s="19"/>
      <c r="E145" s="19"/>
      <c r="F145" s="20"/>
      <c r="G145" s="18"/>
    </row>
    <row r="146" spans="2:7" x14ac:dyDescent="0.25">
      <c r="B146" s="17"/>
      <c r="C146" s="18"/>
      <c r="D146" s="19"/>
      <c r="E146" s="19"/>
      <c r="F146" s="20"/>
      <c r="G146" s="18"/>
    </row>
    <row r="147" spans="2:7" x14ac:dyDescent="0.25">
      <c r="B147" s="17"/>
      <c r="C147" s="18"/>
      <c r="D147" s="19"/>
      <c r="E147" s="19"/>
      <c r="F147" s="20"/>
      <c r="G147" s="18"/>
    </row>
    <row r="148" spans="2:7" x14ac:dyDescent="0.25">
      <c r="B148" s="17"/>
      <c r="C148" s="18"/>
      <c r="D148" s="19"/>
      <c r="E148" s="19"/>
      <c r="F148" s="20"/>
      <c r="G148" s="18"/>
    </row>
    <row r="149" spans="2:7" x14ac:dyDescent="0.25">
      <c r="B149" s="17"/>
      <c r="C149" s="18"/>
      <c r="D149" s="19"/>
      <c r="E149" s="19"/>
      <c r="F149" s="20"/>
      <c r="G149" s="18"/>
    </row>
    <row r="150" spans="2:7" x14ac:dyDescent="0.25">
      <c r="B150" s="17"/>
      <c r="C150" s="18"/>
      <c r="D150" s="19"/>
      <c r="E150" s="19"/>
      <c r="F150" s="20"/>
      <c r="G150" s="18"/>
    </row>
    <row r="151" spans="2:7" x14ac:dyDescent="0.25">
      <c r="B151" s="17"/>
      <c r="C151" s="18"/>
      <c r="D151" s="19"/>
      <c r="E151" s="19"/>
      <c r="F151" s="20"/>
      <c r="G151" s="18"/>
    </row>
    <row r="152" spans="2:7" x14ac:dyDescent="0.25">
      <c r="B152" s="17"/>
      <c r="C152" s="18"/>
      <c r="D152" s="19"/>
      <c r="E152" s="19"/>
      <c r="F152" s="20"/>
      <c r="G152" s="18"/>
    </row>
    <row r="153" spans="2:7" x14ac:dyDescent="0.25">
      <c r="B153" s="17"/>
      <c r="C153" s="18"/>
      <c r="D153" s="19"/>
      <c r="E153" s="19"/>
      <c r="F153" s="20"/>
      <c r="G153" s="18"/>
    </row>
    <row r="154" spans="2:7" x14ac:dyDescent="0.25">
      <c r="B154" s="17"/>
      <c r="C154" s="18"/>
      <c r="D154" s="19"/>
      <c r="E154" s="19"/>
      <c r="F154" s="20"/>
      <c r="G154" s="18"/>
    </row>
    <row r="155" spans="2:7" x14ac:dyDescent="0.25">
      <c r="B155" s="17"/>
      <c r="C155" s="18"/>
      <c r="D155" s="19"/>
      <c r="E155" s="19"/>
      <c r="F155" s="20"/>
      <c r="G155" s="18"/>
    </row>
    <row r="156" spans="2:7" x14ac:dyDescent="0.25">
      <c r="B156" s="17"/>
      <c r="C156" s="18"/>
      <c r="D156" s="19"/>
      <c r="E156" s="19"/>
      <c r="F156" s="20"/>
      <c r="G156" s="18"/>
    </row>
    <row r="157" spans="2:7" x14ac:dyDescent="0.25">
      <c r="B157" s="17"/>
      <c r="C157" s="18"/>
      <c r="D157" s="19"/>
      <c r="E157" s="19"/>
      <c r="F157" s="20"/>
      <c r="G157" s="18"/>
    </row>
    <row r="158" spans="2:7" x14ac:dyDescent="0.25">
      <c r="B158" s="17"/>
      <c r="C158" s="18"/>
      <c r="D158" s="19"/>
      <c r="E158" s="19"/>
      <c r="F158" s="20"/>
      <c r="G158" s="18"/>
    </row>
    <row r="159" spans="2:7" x14ac:dyDescent="0.25">
      <c r="B159" s="17"/>
      <c r="C159" s="18"/>
      <c r="D159" s="19"/>
      <c r="E159" s="19"/>
      <c r="F159" s="20"/>
      <c r="G159" s="18"/>
    </row>
    <row r="160" spans="2:7" x14ac:dyDescent="0.25">
      <c r="B160" s="17"/>
      <c r="C160" s="18"/>
      <c r="D160" s="19"/>
      <c r="E160" s="19"/>
      <c r="F160" s="20"/>
      <c r="G160" s="18"/>
    </row>
    <row r="161" spans="2:7" x14ac:dyDescent="0.25">
      <c r="B161" s="17"/>
      <c r="C161" s="18"/>
      <c r="D161" s="19"/>
      <c r="E161" s="19"/>
      <c r="F161" s="20"/>
      <c r="G161" s="18"/>
    </row>
    <row r="162" spans="2:7" x14ac:dyDescent="0.25">
      <c r="B162" s="17"/>
      <c r="C162" s="18"/>
      <c r="D162" s="19"/>
      <c r="E162" s="19"/>
      <c r="F162" s="20"/>
      <c r="G162" s="18"/>
    </row>
    <row r="163" spans="2:7" x14ac:dyDescent="0.25">
      <c r="B163" s="17"/>
      <c r="C163" s="18"/>
      <c r="D163" s="19"/>
      <c r="E163" s="19"/>
      <c r="F163" s="20"/>
      <c r="G163" s="18"/>
    </row>
    <row r="164" spans="2:7" x14ac:dyDescent="0.25">
      <c r="B164" s="17"/>
      <c r="C164" s="18"/>
      <c r="D164" s="19"/>
      <c r="E164" s="19"/>
      <c r="F164" s="20"/>
      <c r="G164" s="18"/>
    </row>
    <row r="165" spans="2:7" x14ac:dyDescent="0.25">
      <c r="B165" s="17"/>
      <c r="C165" s="18"/>
      <c r="D165" s="19"/>
      <c r="E165" s="19"/>
      <c r="F165" s="20"/>
      <c r="G165" s="18"/>
    </row>
    <row r="166" spans="2:7" x14ac:dyDescent="0.25">
      <c r="B166" s="17"/>
      <c r="C166" s="18"/>
      <c r="D166" s="19"/>
      <c r="E166" s="19"/>
      <c r="F166" s="20"/>
      <c r="G166" s="18"/>
    </row>
    <row r="167" spans="2:7" x14ac:dyDescent="0.25">
      <c r="B167" s="17"/>
      <c r="C167" s="18"/>
      <c r="D167" s="19"/>
      <c r="E167" s="19"/>
      <c r="F167" s="20"/>
      <c r="G167" s="18"/>
    </row>
    <row r="168" spans="2:7" x14ac:dyDescent="0.25">
      <c r="B168" s="17"/>
      <c r="C168" s="18"/>
      <c r="D168" s="19"/>
      <c r="E168" s="19"/>
      <c r="F168" s="20"/>
      <c r="G168" s="18"/>
    </row>
    <row r="169" spans="2:7" x14ac:dyDescent="0.25">
      <c r="B169" s="17"/>
      <c r="C169" s="18"/>
      <c r="D169" s="19"/>
      <c r="E169" s="19"/>
      <c r="F169" s="20"/>
      <c r="G169" s="18"/>
    </row>
    <row r="170" spans="2:7" x14ac:dyDescent="0.25">
      <c r="B170" s="17"/>
      <c r="C170" s="18"/>
      <c r="D170" s="19"/>
      <c r="E170" s="19"/>
      <c r="F170" s="20"/>
      <c r="G170" s="18"/>
    </row>
    <row r="171" spans="2:7" x14ac:dyDescent="0.25">
      <c r="B171" s="17"/>
      <c r="C171" s="18"/>
      <c r="D171" s="19"/>
      <c r="E171" s="19"/>
      <c r="F171" s="20"/>
      <c r="G171" s="18"/>
    </row>
    <row r="172" spans="2:7" x14ac:dyDescent="0.25">
      <c r="B172" s="17"/>
      <c r="C172" s="18"/>
      <c r="D172" s="19"/>
      <c r="E172" s="19"/>
      <c r="F172" s="20"/>
      <c r="G172" s="18"/>
    </row>
    <row r="173" spans="2:7" x14ac:dyDescent="0.25">
      <c r="B173" s="17"/>
      <c r="C173" s="18"/>
      <c r="D173" s="19"/>
      <c r="E173" s="19"/>
      <c r="F173" s="20"/>
      <c r="G173" s="18"/>
    </row>
    <row r="174" spans="2:7" x14ac:dyDescent="0.25">
      <c r="B174" s="17"/>
      <c r="C174" s="18"/>
      <c r="D174" s="19"/>
      <c r="E174" s="19"/>
      <c r="F174" s="20"/>
      <c r="G174" s="18"/>
    </row>
    <row r="175" spans="2:7" x14ac:dyDescent="0.25">
      <c r="B175" s="17"/>
      <c r="C175" s="18"/>
      <c r="D175" s="19"/>
      <c r="E175" s="19"/>
      <c r="F175" s="20"/>
      <c r="G175" s="18"/>
    </row>
    <row r="176" spans="2:7" x14ac:dyDescent="0.25">
      <c r="B176" s="17"/>
      <c r="C176" s="18"/>
      <c r="D176" s="19"/>
      <c r="E176" s="19"/>
      <c r="F176" s="20"/>
      <c r="G176" s="18"/>
    </row>
    <row r="177" spans="2:7" x14ac:dyDescent="0.25">
      <c r="B177" s="17"/>
      <c r="C177" s="18"/>
      <c r="D177" s="19"/>
      <c r="E177" s="19"/>
      <c r="F177" s="20"/>
      <c r="G177" s="18"/>
    </row>
    <row r="178" spans="2:7" x14ac:dyDescent="0.25">
      <c r="B178" s="17"/>
      <c r="C178" s="18"/>
      <c r="D178" s="19"/>
      <c r="E178" s="19"/>
      <c r="F178" s="20"/>
      <c r="G178" s="18"/>
    </row>
    <row r="179" spans="2:7" x14ac:dyDescent="0.25">
      <c r="B179" s="17"/>
      <c r="C179" s="18"/>
      <c r="D179" s="19"/>
      <c r="E179" s="19"/>
      <c r="F179" s="20"/>
      <c r="G179" s="18"/>
    </row>
    <row r="180" spans="2:7" x14ac:dyDescent="0.25">
      <c r="B180" s="17"/>
      <c r="C180" s="18"/>
      <c r="D180" s="19"/>
      <c r="E180" s="19"/>
      <c r="F180" s="20"/>
      <c r="G180" s="18"/>
    </row>
    <row r="181" spans="2:7" x14ac:dyDescent="0.25">
      <c r="B181" s="17"/>
      <c r="C181" s="18"/>
      <c r="D181" s="19"/>
      <c r="E181" s="19"/>
      <c r="F181" s="20"/>
      <c r="G181" s="18"/>
    </row>
    <row r="182" spans="2:7" x14ac:dyDescent="0.25">
      <c r="B182" s="17"/>
      <c r="C182" s="18"/>
      <c r="D182" s="19"/>
      <c r="E182" s="19"/>
      <c r="F182" s="20"/>
      <c r="G182" s="18"/>
    </row>
    <row r="183" spans="2:7" x14ac:dyDescent="0.25">
      <c r="B183" s="17"/>
      <c r="C183" s="18"/>
      <c r="D183" s="19"/>
      <c r="E183" s="19"/>
      <c r="F183" s="20"/>
      <c r="G183" s="18"/>
    </row>
    <row r="184" spans="2:7" x14ac:dyDescent="0.25">
      <c r="B184" s="17"/>
      <c r="C184" s="18"/>
      <c r="D184" s="19"/>
      <c r="E184" s="19"/>
      <c r="F184" s="20"/>
      <c r="G184" s="18"/>
    </row>
  </sheetData>
  <pageMargins left="0.31496062992125984" right="0.31496062992125984" top="0.15748031496062992" bottom="0.15748031496062992" header="0.31496062992125984" footer="0.31496062992125984"/>
  <pageSetup paperSize="9" scale="76" fitToHeight="7" orientation="landscape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G58"/>
  <sheetViews>
    <sheetView workbookViewId="0">
      <selection activeCell="D1" sqref="D1:D1048576"/>
    </sheetView>
  </sheetViews>
  <sheetFormatPr defaultRowHeight="15" x14ac:dyDescent="0.25"/>
  <cols>
    <col min="2" max="2" width="11.85546875" customWidth="1"/>
    <col min="3" max="3" width="70.5703125" customWidth="1"/>
    <col min="4" max="4" width="13.5703125" customWidth="1"/>
    <col min="5" max="5" width="13.42578125" customWidth="1"/>
    <col min="6" max="6" width="12.7109375" customWidth="1"/>
    <col min="7" max="7" width="39" customWidth="1"/>
  </cols>
  <sheetData>
    <row r="3" spans="2:7" ht="24" thickBot="1" x14ac:dyDescent="0.4">
      <c r="B3" s="26" t="s">
        <v>189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ht="30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75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75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75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f>B9+1</f>
        <v>6</v>
      </c>
      <c r="C10" s="31" t="s">
        <v>190</v>
      </c>
      <c r="D10" s="31">
        <v>1500</v>
      </c>
      <c r="E10" s="31">
        <v>1</v>
      </c>
      <c r="F10" s="31">
        <f>Таблица10[[#This Row],[Стоимость нормо часа в руб.]]*Таблица10[[#This Row],[Кол-во нормо-часов 1 чел.]]</f>
        <v>1500</v>
      </c>
      <c r="G10" s="39"/>
    </row>
    <row r="11" spans="2:7" x14ac:dyDescent="0.25">
      <c r="B11" s="38">
        <f t="shared" ref="B11:B18" si="1">B10+1</f>
        <v>7</v>
      </c>
      <c r="C11" s="31" t="s">
        <v>191</v>
      </c>
      <c r="D11" s="31">
        <v>1500</v>
      </c>
      <c r="E11" s="31">
        <v>0.5</v>
      </c>
      <c r="F11" s="31">
        <f>Таблица10[[#This Row],[Стоимость нормо часа в руб.]]*Таблица10[[#This Row],[Кол-во нормо-часов 1 чел.]]</f>
        <v>750</v>
      </c>
      <c r="G11" s="39"/>
    </row>
    <row r="12" spans="2:7" x14ac:dyDescent="0.25">
      <c r="B12" s="38">
        <f t="shared" si="1"/>
        <v>8</v>
      </c>
      <c r="C12" s="31" t="s">
        <v>104</v>
      </c>
      <c r="D12" s="31">
        <v>1500</v>
      </c>
      <c r="E12" s="31">
        <v>0.5</v>
      </c>
      <c r="F12" s="31">
        <f>Таблица10[[#This Row],[Стоимость нормо часа в руб.]]*Таблица10[[#This Row],[Кол-во нормо-часов 1 чел.]]</f>
        <v>750</v>
      </c>
      <c r="G12" s="39"/>
    </row>
    <row r="13" spans="2:7" x14ac:dyDescent="0.25">
      <c r="B13" s="38">
        <f t="shared" si="1"/>
        <v>9</v>
      </c>
      <c r="C13" s="31" t="s">
        <v>192</v>
      </c>
      <c r="D13" s="31">
        <v>1500</v>
      </c>
      <c r="E13" s="31">
        <v>1</v>
      </c>
      <c r="F13" s="31">
        <f>Таблица10[[#This Row],[Стоимость нормо часа в руб.]]*Таблица10[[#This Row],[Кол-во нормо-часов 1 чел.]]</f>
        <v>1500</v>
      </c>
      <c r="G13" s="39"/>
    </row>
    <row r="14" spans="2:7" x14ac:dyDescent="0.25">
      <c r="B14" s="38">
        <f t="shared" si="1"/>
        <v>10</v>
      </c>
      <c r="C14" s="31" t="s">
        <v>193</v>
      </c>
      <c r="D14" s="31">
        <v>1500</v>
      </c>
      <c r="E14" s="31">
        <v>1.5</v>
      </c>
      <c r="F14" s="31">
        <f>Таблица10[[#This Row],[Стоимость нормо часа в руб.]]*Таблица10[[#This Row],[Кол-во нормо-часов 1 чел.]]</f>
        <v>2250</v>
      </c>
      <c r="G14" s="39"/>
    </row>
    <row r="15" spans="2:7" x14ac:dyDescent="0.25">
      <c r="B15" s="38">
        <f t="shared" si="1"/>
        <v>11</v>
      </c>
      <c r="C15" s="31" t="s">
        <v>194</v>
      </c>
      <c r="D15" s="31">
        <v>1500</v>
      </c>
      <c r="E15" s="31">
        <v>1</v>
      </c>
      <c r="F15" s="31">
        <f>Таблица10[[#This Row],[Стоимость нормо часа в руб.]]*Таблица10[[#This Row],[Кол-во нормо-часов 1 чел.]]</f>
        <v>1500</v>
      </c>
      <c r="G15" s="39"/>
    </row>
    <row r="16" spans="2:7" x14ac:dyDescent="0.25">
      <c r="B16" s="38">
        <f t="shared" si="1"/>
        <v>12</v>
      </c>
      <c r="C16" s="31" t="s">
        <v>195</v>
      </c>
      <c r="D16" s="31">
        <v>1500</v>
      </c>
      <c r="E16" s="31">
        <v>1</v>
      </c>
      <c r="F16" s="31">
        <f>Таблица10[[#This Row],[Стоимость нормо часа в руб.]]*Таблица10[[#This Row],[Кол-во нормо-часов 1 чел.]]</f>
        <v>1500</v>
      </c>
      <c r="G16" s="39"/>
    </row>
    <row r="17" spans="2:7" x14ac:dyDescent="0.25">
      <c r="B17" s="38">
        <f t="shared" si="1"/>
        <v>13</v>
      </c>
      <c r="C17" s="31" t="s">
        <v>103</v>
      </c>
      <c r="D17" s="31">
        <v>1500</v>
      </c>
      <c r="E17" s="31">
        <v>1.5</v>
      </c>
      <c r="F17" s="31">
        <f>Таблица10[[#This Row],[Стоимость нормо часа в руб.]]*Таблица10[[#This Row],[Кол-во нормо-часов 1 чел.]]</f>
        <v>2250</v>
      </c>
      <c r="G17" s="39"/>
    </row>
    <row r="18" spans="2:7" x14ac:dyDescent="0.25">
      <c r="B18" s="40">
        <f t="shared" si="1"/>
        <v>14</v>
      </c>
      <c r="C18" s="33"/>
      <c r="D18" s="33"/>
      <c r="E18" s="33"/>
      <c r="F18" s="33"/>
      <c r="G18" s="41"/>
    </row>
    <row r="19" spans="2:7" x14ac:dyDescent="0.25">
      <c r="B19" s="46"/>
      <c r="C19" s="46"/>
      <c r="D19" s="46"/>
      <c r="E19" s="46"/>
      <c r="F19" s="46"/>
      <c r="G19" s="46"/>
    </row>
    <row r="20" spans="2:7" x14ac:dyDescent="0.25">
      <c r="B20" s="46"/>
      <c r="C20" s="46"/>
      <c r="D20" s="46"/>
      <c r="E20" s="46"/>
      <c r="F20" s="46"/>
      <c r="G20" s="46"/>
    </row>
    <row r="21" spans="2:7" x14ac:dyDescent="0.25">
      <c r="B21" s="46"/>
      <c r="C21" s="46"/>
      <c r="D21" s="46"/>
      <c r="E21" s="46"/>
      <c r="F21" s="46"/>
      <c r="G21" s="46"/>
    </row>
    <row r="22" spans="2:7" x14ac:dyDescent="0.25">
      <c r="B22" s="46"/>
      <c r="C22" s="46"/>
      <c r="D22" s="46"/>
      <c r="E22" s="46"/>
      <c r="F22" s="46"/>
      <c r="G22" s="46"/>
    </row>
    <row r="23" spans="2:7" x14ac:dyDescent="0.25">
      <c r="B23" s="46"/>
      <c r="C23" s="46"/>
      <c r="D23" s="46"/>
      <c r="E23" s="46"/>
      <c r="F23" s="46"/>
      <c r="G23" s="46"/>
    </row>
    <row r="24" spans="2:7" x14ac:dyDescent="0.25">
      <c r="B24" s="46"/>
      <c r="C24" s="46"/>
      <c r="D24" s="46"/>
      <c r="E24" s="46"/>
      <c r="F24" s="46"/>
      <c r="G24" s="46"/>
    </row>
    <row r="25" spans="2:7" x14ac:dyDescent="0.25">
      <c r="B25" s="46"/>
      <c r="C25" s="46"/>
      <c r="D25" s="46"/>
      <c r="E25" s="46"/>
      <c r="F25" s="46"/>
      <c r="G25" s="46"/>
    </row>
    <row r="26" spans="2:7" x14ac:dyDescent="0.25">
      <c r="B26" s="46"/>
      <c r="C26" s="46"/>
      <c r="D26" s="46"/>
      <c r="E26" s="46"/>
      <c r="F26" s="46"/>
      <c r="G26" s="46"/>
    </row>
    <row r="27" spans="2:7" x14ac:dyDescent="0.25">
      <c r="B27" s="46"/>
      <c r="C27" s="46"/>
      <c r="D27" s="46"/>
      <c r="E27" s="46"/>
      <c r="F27" s="46"/>
      <c r="G27" s="46"/>
    </row>
    <row r="28" spans="2:7" x14ac:dyDescent="0.25">
      <c r="B28" s="46"/>
      <c r="C28" s="46"/>
      <c r="D28" s="46"/>
      <c r="E28" s="46"/>
      <c r="F28" s="46"/>
      <c r="G28" s="46"/>
    </row>
    <row r="29" spans="2:7" x14ac:dyDescent="0.25">
      <c r="B29" s="46"/>
      <c r="C29" s="46"/>
      <c r="D29" s="46"/>
      <c r="E29" s="46"/>
      <c r="F29" s="46"/>
      <c r="G29" s="46"/>
    </row>
    <row r="30" spans="2:7" x14ac:dyDescent="0.25">
      <c r="B30" s="46"/>
      <c r="C30" s="46"/>
      <c r="D30" s="46"/>
      <c r="E30" s="46"/>
      <c r="F30" s="46"/>
      <c r="G30" s="46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  <row r="36" spans="2:7" x14ac:dyDescent="0.25">
      <c r="B36" s="46"/>
      <c r="C36" s="46"/>
      <c r="D36" s="46"/>
      <c r="E36" s="46"/>
      <c r="F36" s="46"/>
      <c r="G36" s="46"/>
    </row>
    <row r="37" spans="2:7" x14ac:dyDescent="0.25">
      <c r="B37" s="46"/>
      <c r="C37" s="46"/>
      <c r="D37" s="46"/>
      <c r="E37" s="46"/>
      <c r="F37" s="46"/>
      <c r="G37" s="46"/>
    </row>
    <row r="38" spans="2:7" x14ac:dyDescent="0.25">
      <c r="B38" s="46"/>
      <c r="C38" s="46"/>
      <c r="D38" s="46"/>
      <c r="E38" s="46"/>
      <c r="F38" s="46"/>
      <c r="G38" s="46"/>
    </row>
    <row r="39" spans="2:7" x14ac:dyDescent="0.25">
      <c r="B39" s="46"/>
      <c r="C39" s="46"/>
      <c r="D39" s="46"/>
      <c r="E39" s="46"/>
      <c r="F39" s="46"/>
      <c r="G39" s="46"/>
    </row>
    <row r="40" spans="2:7" x14ac:dyDescent="0.25">
      <c r="B40" s="46"/>
      <c r="C40" s="46"/>
      <c r="D40" s="46"/>
      <c r="E40" s="46"/>
      <c r="F40" s="46"/>
      <c r="G40" s="46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</sheetData>
  <pageMargins left="0.31496062992125984" right="0.31496062992125984" top="0.15748031496062992" bottom="0.15748031496062992" header="0.31496062992125984" footer="0.31496062992125984"/>
  <pageSetup paperSize="9" scale="76" fitToHeight="4" orientation="landscape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336F-7E23-9E4C-9F4B-9A4734CF7E1C}">
  <dimension ref="A1"/>
  <sheetViews>
    <sheetView zoomScaleNormal="60" zoomScaleSheetLayoutView="100" workbookViewId="0"/>
  </sheetViews>
  <sheetFormatPr defaultRowHeight="15" x14ac:dyDescent="0.25"/>
  <sheetData/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G318"/>
  <sheetViews>
    <sheetView topLeftCell="C1" zoomScale="85" zoomScaleNormal="85" workbookViewId="0">
      <selection activeCell="D1" sqref="D1:D1048576"/>
    </sheetView>
  </sheetViews>
  <sheetFormatPr defaultRowHeight="15" x14ac:dyDescent="0.25"/>
  <cols>
    <col min="2" max="2" width="11.85546875" customWidth="1"/>
    <col min="3" max="3" width="59" customWidth="1"/>
    <col min="4" max="4" width="13.7109375" customWidth="1"/>
    <col min="5" max="5" width="13.140625" customWidth="1"/>
    <col min="6" max="6" width="15.28515625" customWidth="1"/>
    <col min="7" max="7" width="29.140625" customWidth="1"/>
  </cols>
  <sheetData>
    <row r="3" spans="2:7" ht="24" thickBot="1" x14ac:dyDescent="0.4">
      <c r="B3" s="26" t="s">
        <v>113</v>
      </c>
    </row>
    <row r="4" spans="2:7" ht="45.75" thickBot="1" x14ac:dyDescent="0.3">
      <c r="B4" s="23" t="s">
        <v>0</v>
      </c>
      <c r="C4" s="24" t="s">
        <v>1</v>
      </c>
      <c r="D4" s="24" t="s">
        <v>4</v>
      </c>
      <c r="E4" s="24" t="s">
        <v>25</v>
      </c>
      <c r="F4" s="24" t="s">
        <v>3</v>
      </c>
      <c r="G4" s="25" t="s">
        <v>14</v>
      </c>
    </row>
    <row r="5" spans="2:7" ht="45" x14ac:dyDescent="0.25">
      <c r="B5" s="21">
        <v>1</v>
      </c>
      <c r="C5" s="11" t="s">
        <v>2</v>
      </c>
      <c r="D5" s="11"/>
      <c r="E5" s="32"/>
      <c r="F5" s="11">
        <v>20</v>
      </c>
      <c r="G5" s="27" t="s">
        <v>18</v>
      </c>
    </row>
    <row r="6" spans="2:7" ht="30" x14ac:dyDescent="0.25">
      <c r="B6" s="22">
        <f>B5+1</f>
        <v>2</v>
      </c>
      <c r="C6" s="10" t="s">
        <v>5</v>
      </c>
      <c r="D6" s="10"/>
      <c r="E6" s="31"/>
      <c r="F6" s="10">
        <v>500</v>
      </c>
      <c r="G6" s="28" t="s">
        <v>17</v>
      </c>
    </row>
    <row r="7" spans="2:7" ht="105" x14ac:dyDescent="0.25">
      <c r="B7" s="22">
        <f t="shared" ref="B7:B30" si="0">B6+1</f>
        <v>3</v>
      </c>
      <c r="C7" s="10" t="s">
        <v>78</v>
      </c>
      <c r="D7" s="10">
        <v>1500</v>
      </c>
      <c r="E7" s="31">
        <v>0.5</v>
      </c>
      <c r="F7" s="10">
        <v>750</v>
      </c>
      <c r="G7" s="28" t="s">
        <v>15</v>
      </c>
    </row>
    <row r="8" spans="2:7" ht="105" x14ac:dyDescent="0.25">
      <c r="B8" s="22">
        <f t="shared" si="0"/>
        <v>4</v>
      </c>
      <c r="C8" s="10" t="s">
        <v>79</v>
      </c>
      <c r="D8" s="10">
        <v>1500</v>
      </c>
      <c r="E8" s="31">
        <v>0.7</v>
      </c>
      <c r="F8" s="10">
        <v>1050</v>
      </c>
      <c r="G8" s="28" t="s">
        <v>15</v>
      </c>
    </row>
    <row r="9" spans="2:7" ht="105" x14ac:dyDescent="0.25">
      <c r="B9" s="22">
        <f t="shared" si="0"/>
        <v>5</v>
      </c>
      <c r="C9" s="10" t="s">
        <v>80</v>
      </c>
      <c r="D9" s="10">
        <v>2000</v>
      </c>
      <c r="E9" s="31">
        <v>1</v>
      </c>
      <c r="F9" s="10">
        <v>2000</v>
      </c>
      <c r="G9" s="28" t="s">
        <v>15</v>
      </c>
    </row>
    <row r="10" spans="2:7" x14ac:dyDescent="0.25">
      <c r="B10" s="22">
        <f t="shared" si="0"/>
        <v>6</v>
      </c>
      <c r="C10" s="10" t="s">
        <v>81</v>
      </c>
      <c r="D10" s="10">
        <v>1500</v>
      </c>
      <c r="E10" s="31">
        <v>1.5</v>
      </c>
      <c r="F10" s="10">
        <v>2250</v>
      </c>
      <c r="G10" s="28"/>
    </row>
    <row r="11" spans="2:7" x14ac:dyDescent="0.25">
      <c r="B11" s="22">
        <f t="shared" si="0"/>
        <v>7</v>
      </c>
      <c r="C11" s="10" t="s">
        <v>82</v>
      </c>
      <c r="D11" s="10">
        <v>1500</v>
      </c>
      <c r="E11" s="31">
        <v>2</v>
      </c>
      <c r="F11" s="10">
        <v>3000</v>
      </c>
      <c r="G11" s="28"/>
    </row>
    <row r="12" spans="2:7" ht="30" x14ac:dyDescent="0.25">
      <c r="B12" s="22">
        <f t="shared" si="0"/>
        <v>8</v>
      </c>
      <c r="C12" s="10" t="s">
        <v>83</v>
      </c>
      <c r="D12" s="10">
        <v>1500</v>
      </c>
      <c r="E12" s="31">
        <v>0.5</v>
      </c>
      <c r="F12" s="10">
        <v>750</v>
      </c>
      <c r="G12" s="28"/>
    </row>
    <row r="13" spans="2:7" ht="30" x14ac:dyDescent="0.25">
      <c r="B13" s="22">
        <f t="shared" si="0"/>
        <v>9</v>
      </c>
      <c r="C13" s="10" t="s">
        <v>84</v>
      </c>
      <c r="D13" s="10">
        <v>1500</v>
      </c>
      <c r="E13" s="31">
        <v>1</v>
      </c>
      <c r="F13" s="10">
        <v>1500</v>
      </c>
      <c r="G13" s="28"/>
    </row>
    <row r="14" spans="2:7" ht="30" x14ac:dyDescent="0.25">
      <c r="B14" s="22">
        <f t="shared" si="0"/>
        <v>10</v>
      </c>
      <c r="C14" s="10" t="s">
        <v>85</v>
      </c>
      <c r="D14" s="10">
        <v>1500</v>
      </c>
      <c r="E14" s="31">
        <v>1.5</v>
      </c>
      <c r="F14" s="10">
        <v>2250</v>
      </c>
      <c r="G14" s="28"/>
    </row>
    <row r="15" spans="2:7" x14ac:dyDescent="0.25">
      <c r="B15" s="22">
        <f t="shared" si="0"/>
        <v>11</v>
      </c>
      <c r="C15" s="10" t="s">
        <v>86</v>
      </c>
      <c r="D15" s="10">
        <v>1500</v>
      </c>
      <c r="E15" s="31">
        <v>2</v>
      </c>
      <c r="F15" s="10">
        <v>3000</v>
      </c>
      <c r="G15" s="28"/>
    </row>
    <row r="16" spans="2:7" x14ac:dyDescent="0.25">
      <c r="B16" s="22">
        <f t="shared" si="0"/>
        <v>12</v>
      </c>
      <c r="C16" s="10" t="s">
        <v>87</v>
      </c>
      <c r="D16" s="10">
        <v>1500</v>
      </c>
      <c r="E16" s="31">
        <v>1.5</v>
      </c>
      <c r="F16" s="10">
        <v>2250</v>
      </c>
      <c r="G16" s="28"/>
    </row>
    <row r="17" spans="2:7" x14ac:dyDescent="0.25">
      <c r="B17" s="22">
        <f t="shared" si="0"/>
        <v>13</v>
      </c>
      <c r="C17" s="10" t="s">
        <v>88</v>
      </c>
      <c r="D17" s="10">
        <v>1500</v>
      </c>
      <c r="E17" s="31">
        <v>1.5</v>
      </c>
      <c r="F17" s="10">
        <v>2250</v>
      </c>
      <c r="G17" s="28"/>
    </row>
    <row r="18" spans="2:7" ht="30" x14ac:dyDescent="0.25">
      <c r="B18" s="22">
        <f t="shared" si="0"/>
        <v>14</v>
      </c>
      <c r="C18" s="10" t="s">
        <v>89</v>
      </c>
      <c r="D18" s="10">
        <v>1500</v>
      </c>
      <c r="E18" s="31">
        <v>1.5</v>
      </c>
      <c r="F18" s="10">
        <v>2250</v>
      </c>
      <c r="G18" s="28"/>
    </row>
    <row r="19" spans="2:7" ht="30" x14ac:dyDescent="0.25">
      <c r="B19" s="22">
        <f t="shared" si="0"/>
        <v>15</v>
      </c>
      <c r="C19" s="10" t="s">
        <v>90</v>
      </c>
      <c r="D19" s="10">
        <v>1500</v>
      </c>
      <c r="E19" s="31">
        <v>1.5</v>
      </c>
      <c r="F19" s="10">
        <v>2250</v>
      </c>
      <c r="G19" s="28"/>
    </row>
    <row r="20" spans="2:7" x14ac:dyDescent="0.25">
      <c r="B20" s="22">
        <f t="shared" si="0"/>
        <v>16</v>
      </c>
      <c r="C20" s="10" t="s">
        <v>91</v>
      </c>
      <c r="D20" s="10">
        <v>1500</v>
      </c>
      <c r="E20" s="31">
        <v>0.5</v>
      </c>
      <c r="F20" s="10">
        <v>750</v>
      </c>
      <c r="G20" s="28"/>
    </row>
    <row r="21" spans="2:7" x14ac:dyDescent="0.25">
      <c r="B21" s="22">
        <f t="shared" si="0"/>
        <v>17</v>
      </c>
      <c r="C21" s="10" t="s">
        <v>92</v>
      </c>
      <c r="D21" s="10">
        <v>1500</v>
      </c>
      <c r="E21" s="31">
        <v>2</v>
      </c>
      <c r="F21" s="10">
        <v>3000</v>
      </c>
      <c r="G21" s="28"/>
    </row>
    <row r="22" spans="2:7" x14ac:dyDescent="0.25">
      <c r="B22" s="22">
        <f t="shared" si="0"/>
        <v>18</v>
      </c>
      <c r="C22" s="10" t="s">
        <v>93</v>
      </c>
      <c r="D22" s="10">
        <v>1500</v>
      </c>
      <c r="E22" s="31">
        <v>0.5</v>
      </c>
      <c r="F22" s="10">
        <v>750</v>
      </c>
      <c r="G22" s="28"/>
    </row>
    <row r="23" spans="2:7" x14ac:dyDescent="0.25">
      <c r="B23" s="22">
        <f t="shared" si="0"/>
        <v>19</v>
      </c>
      <c r="C23" s="10" t="s">
        <v>94</v>
      </c>
      <c r="D23" s="10">
        <v>1500</v>
      </c>
      <c r="E23" s="31">
        <v>1.5</v>
      </c>
      <c r="F23" s="10">
        <v>2250</v>
      </c>
      <c r="G23" s="28"/>
    </row>
    <row r="24" spans="2:7" x14ac:dyDescent="0.25">
      <c r="B24" s="22">
        <f t="shared" si="0"/>
        <v>20</v>
      </c>
      <c r="C24" s="10" t="s">
        <v>95</v>
      </c>
      <c r="D24" s="10">
        <v>1500</v>
      </c>
      <c r="E24" s="31">
        <v>1.5</v>
      </c>
      <c r="F24" s="10">
        <v>2250</v>
      </c>
      <c r="G24" s="28"/>
    </row>
    <row r="25" spans="2:7" ht="30" x14ac:dyDescent="0.25">
      <c r="B25" s="22">
        <f t="shared" si="0"/>
        <v>21</v>
      </c>
      <c r="C25" s="10" t="s">
        <v>96</v>
      </c>
      <c r="D25" s="10">
        <v>1500</v>
      </c>
      <c r="E25" s="31">
        <v>3</v>
      </c>
      <c r="F25" s="10">
        <v>4500</v>
      </c>
      <c r="G25" s="28"/>
    </row>
    <row r="26" spans="2:7" x14ac:dyDescent="0.25">
      <c r="B26" s="22">
        <f t="shared" si="0"/>
        <v>22</v>
      </c>
      <c r="C26" s="10" t="s">
        <v>97</v>
      </c>
      <c r="D26" s="10">
        <v>1500</v>
      </c>
      <c r="E26" s="31">
        <v>3</v>
      </c>
      <c r="F26" s="10">
        <v>4500</v>
      </c>
      <c r="G26" s="28"/>
    </row>
    <row r="27" spans="2:7" x14ac:dyDescent="0.25">
      <c r="B27" s="22">
        <f t="shared" si="0"/>
        <v>23</v>
      </c>
      <c r="C27" s="10" t="s">
        <v>98</v>
      </c>
      <c r="D27" s="10">
        <v>1500</v>
      </c>
      <c r="E27" s="31">
        <v>1</v>
      </c>
      <c r="F27" s="10">
        <v>1500</v>
      </c>
      <c r="G27" s="28"/>
    </row>
    <row r="28" spans="2:7" x14ac:dyDescent="0.25">
      <c r="B28" s="22">
        <f t="shared" si="0"/>
        <v>24</v>
      </c>
      <c r="C28" s="10" t="s">
        <v>99</v>
      </c>
      <c r="D28" s="10">
        <v>1500</v>
      </c>
      <c r="E28" s="31">
        <v>1.5</v>
      </c>
      <c r="F28" s="10">
        <v>2250</v>
      </c>
      <c r="G28" s="28"/>
    </row>
    <row r="29" spans="2:7" x14ac:dyDescent="0.25">
      <c r="B29" s="22">
        <f t="shared" si="0"/>
        <v>25</v>
      </c>
      <c r="C29" s="10" t="s">
        <v>100</v>
      </c>
      <c r="D29" s="10">
        <v>1500</v>
      </c>
      <c r="E29" s="31">
        <v>2</v>
      </c>
      <c r="F29" s="10">
        <v>3000</v>
      </c>
      <c r="G29" s="28"/>
    </row>
    <row r="30" spans="2:7" x14ac:dyDescent="0.25">
      <c r="B30" s="4">
        <f t="shared" si="0"/>
        <v>26</v>
      </c>
      <c r="C30" s="10"/>
      <c r="D30" s="10"/>
      <c r="E30" s="31"/>
      <c r="F30" s="10"/>
      <c r="G30" s="10"/>
    </row>
    <row r="31" spans="2:7" x14ac:dyDescent="0.25">
      <c r="B31" s="45"/>
      <c r="C31" s="18"/>
      <c r="D31" s="18"/>
      <c r="E31" s="46"/>
      <c r="F31" s="18"/>
      <c r="G31" s="18"/>
    </row>
    <row r="32" spans="2:7" x14ac:dyDescent="0.25">
      <c r="B32" s="45"/>
      <c r="C32" s="18"/>
      <c r="D32" s="18"/>
      <c r="E32" s="46"/>
      <c r="F32" s="18"/>
      <c r="G32" s="18"/>
    </row>
    <row r="33" spans="2:7" x14ac:dyDescent="0.25">
      <c r="B33" s="45"/>
      <c r="C33" s="18"/>
      <c r="D33" s="18"/>
      <c r="E33" s="46"/>
      <c r="F33" s="18"/>
      <c r="G33" s="18"/>
    </row>
    <row r="34" spans="2:7" x14ac:dyDescent="0.25">
      <c r="B34" s="45"/>
      <c r="C34" s="18"/>
      <c r="D34" s="18"/>
      <c r="E34" s="46"/>
      <c r="F34" s="18"/>
      <c r="G34" s="18"/>
    </row>
    <row r="35" spans="2:7" x14ac:dyDescent="0.25">
      <c r="B35" s="45"/>
      <c r="C35" s="18"/>
      <c r="D35" s="18"/>
      <c r="E35" s="46"/>
      <c r="F35" s="18"/>
      <c r="G35" s="18"/>
    </row>
    <row r="36" spans="2:7" x14ac:dyDescent="0.25">
      <c r="B36" s="45"/>
      <c r="C36" s="18"/>
      <c r="D36" s="18"/>
      <c r="E36" s="46"/>
      <c r="F36" s="18"/>
      <c r="G36" s="18"/>
    </row>
    <row r="37" spans="2:7" x14ac:dyDescent="0.25">
      <c r="B37" s="45"/>
      <c r="C37" s="18"/>
      <c r="D37" s="18"/>
      <c r="E37" s="46"/>
      <c r="F37" s="18"/>
      <c r="G37" s="18"/>
    </row>
    <row r="38" spans="2:7" x14ac:dyDescent="0.25">
      <c r="B38" s="45"/>
      <c r="C38" s="18"/>
      <c r="D38" s="18"/>
      <c r="E38" s="46"/>
      <c r="F38" s="18"/>
      <c r="G38" s="18"/>
    </row>
    <row r="39" spans="2:7" x14ac:dyDescent="0.25">
      <c r="B39" s="45"/>
      <c r="C39" s="18"/>
      <c r="D39" s="18"/>
      <c r="E39" s="46"/>
      <c r="F39" s="18"/>
      <c r="G39" s="18"/>
    </row>
    <row r="40" spans="2:7" x14ac:dyDescent="0.25">
      <c r="B40" s="45"/>
      <c r="C40" s="18"/>
      <c r="D40" s="18"/>
      <c r="E40" s="46"/>
      <c r="F40" s="18"/>
      <c r="G40" s="18"/>
    </row>
    <row r="41" spans="2:7" x14ac:dyDescent="0.25">
      <c r="B41" s="45"/>
      <c r="C41" s="18"/>
      <c r="D41" s="18"/>
      <c r="E41" s="46"/>
      <c r="F41" s="18"/>
      <c r="G41" s="18"/>
    </row>
    <row r="42" spans="2:7" x14ac:dyDescent="0.25">
      <c r="B42" s="45"/>
      <c r="C42" s="18"/>
      <c r="D42" s="18"/>
      <c r="E42" s="46"/>
      <c r="F42" s="18"/>
      <c r="G42" s="18"/>
    </row>
    <row r="43" spans="2:7" x14ac:dyDescent="0.25">
      <c r="B43" s="45"/>
      <c r="C43" s="18"/>
      <c r="D43" s="18"/>
      <c r="E43" s="46"/>
      <c r="F43" s="18"/>
      <c r="G43" s="18"/>
    </row>
    <row r="44" spans="2:7" x14ac:dyDescent="0.25">
      <c r="B44" s="45"/>
      <c r="C44" s="18"/>
      <c r="D44" s="18"/>
      <c r="E44" s="46"/>
      <c r="F44" s="18"/>
      <c r="G44" s="18"/>
    </row>
    <row r="45" spans="2:7" x14ac:dyDescent="0.25">
      <c r="B45" s="45"/>
      <c r="C45" s="18"/>
      <c r="D45" s="18"/>
      <c r="E45" s="46"/>
      <c r="F45" s="18"/>
      <c r="G45" s="18"/>
    </row>
    <row r="46" spans="2:7" x14ac:dyDescent="0.25">
      <c r="B46" s="45"/>
      <c r="C46" s="18"/>
      <c r="D46" s="18"/>
      <c r="E46" s="46"/>
      <c r="F46" s="18"/>
      <c r="G46" s="18"/>
    </row>
    <row r="47" spans="2:7" x14ac:dyDescent="0.25">
      <c r="B47" s="45"/>
      <c r="C47" s="18"/>
      <c r="D47" s="18"/>
      <c r="E47" s="46"/>
      <c r="F47" s="18"/>
      <c r="G47" s="18"/>
    </row>
    <row r="48" spans="2:7" x14ac:dyDescent="0.25">
      <c r="B48" s="45"/>
      <c r="C48" s="18"/>
      <c r="D48" s="18"/>
      <c r="E48" s="46"/>
      <c r="F48" s="18"/>
      <c r="G48" s="18"/>
    </row>
    <row r="49" spans="2:7" x14ac:dyDescent="0.25">
      <c r="B49" s="45"/>
      <c r="C49" s="18"/>
      <c r="D49" s="18"/>
      <c r="E49" s="46"/>
      <c r="F49" s="18"/>
      <c r="G49" s="18"/>
    </row>
    <row r="50" spans="2:7" x14ac:dyDescent="0.25">
      <c r="B50" s="45"/>
      <c r="C50" s="18"/>
      <c r="D50" s="18"/>
      <c r="E50" s="46"/>
      <c r="F50" s="18"/>
      <c r="G50" s="18"/>
    </row>
    <row r="51" spans="2:7" x14ac:dyDescent="0.25">
      <c r="B51" s="45"/>
      <c r="C51" s="18"/>
      <c r="D51" s="18"/>
      <c r="E51" s="46"/>
      <c r="F51" s="18"/>
      <c r="G51" s="18"/>
    </row>
    <row r="52" spans="2:7" x14ac:dyDescent="0.25">
      <c r="B52" s="45"/>
      <c r="C52" s="18"/>
      <c r="D52" s="18"/>
      <c r="E52" s="46"/>
      <c r="F52" s="18"/>
      <c r="G52" s="18"/>
    </row>
    <row r="53" spans="2:7" x14ac:dyDescent="0.25">
      <c r="B53" s="45"/>
      <c r="C53" s="18"/>
      <c r="D53" s="18"/>
      <c r="E53" s="46"/>
      <c r="F53" s="18"/>
      <c r="G53" s="18"/>
    </row>
    <row r="54" spans="2:7" x14ac:dyDescent="0.25">
      <c r="B54" s="45"/>
      <c r="C54" s="18"/>
      <c r="D54" s="18"/>
      <c r="E54" s="46"/>
      <c r="F54" s="18"/>
      <c r="G54" s="18"/>
    </row>
    <row r="55" spans="2:7" x14ac:dyDescent="0.25">
      <c r="B55" s="45"/>
      <c r="C55" s="18"/>
      <c r="D55" s="18"/>
      <c r="E55" s="46"/>
      <c r="F55" s="18"/>
      <c r="G55" s="18"/>
    </row>
    <row r="56" spans="2:7" x14ac:dyDescent="0.25">
      <c r="B56" s="45"/>
      <c r="C56" s="18"/>
      <c r="D56" s="18"/>
      <c r="E56" s="46"/>
      <c r="F56" s="18"/>
      <c r="G56" s="18"/>
    </row>
    <row r="57" spans="2:7" x14ac:dyDescent="0.25">
      <c r="B57" s="45"/>
      <c r="C57" s="18"/>
      <c r="D57" s="18"/>
      <c r="E57" s="46"/>
      <c r="F57" s="18"/>
      <c r="G57" s="18"/>
    </row>
    <row r="58" spans="2:7" x14ac:dyDescent="0.25">
      <c r="B58" s="45"/>
      <c r="C58" s="18"/>
      <c r="D58" s="18"/>
      <c r="E58" s="46"/>
      <c r="F58" s="18"/>
      <c r="G58" s="18"/>
    </row>
    <row r="59" spans="2:7" x14ac:dyDescent="0.25">
      <c r="B59" s="45"/>
      <c r="C59" s="18"/>
      <c r="D59" s="18"/>
      <c r="E59" s="46"/>
      <c r="F59" s="18"/>
      <c r="G59" s="18"/>
    </row>
    <row r="60" spans="2:7" x14ac:dyDescent="0.25">
      <c r="B60" s="45"/>
      <c r="C60" s="18"/>
      <c r="D60" s="18"/>
      <c r="E60" s="46"/>
      <c r="F60" s="18"/>
      <c r="G60" s="18"/>
    </row>
    <row r="61" spans="2:7" x14ac:dyDescent="0.25">
      <c r="B61" s="45"/>
      <c r="C61" s="18"/>
      <c r="D61" s="18"/>
      <c r="E61" s="46"/>
      <c r="F61" s="18"/>
      <c r="G61" s="18"/>
    </row>
    <row r="62" spans="2:7" x14ac:dyDescent="0.25">
      <c r="B62" s="45"/>
      <c r="C62" s="18"/>
      <c r="D62" s="18"/>
      <c r="E62" s="46"/>
      <c r="F62" s="18"/>
      <c r="G62" s="18"/>
    </row>
    <row r="63" spans="2:7" x14ac:dyDescent="0.25">
      <c r="B63" s="45"/>
      <c r="C63" s="18"/>
      <c r="D63" s="18"/>
      <c r="E63" s="46"/>
      <c r="F63" s="18"/>
      <c r="G63" s="18"/>
    </row>
    <row r="64" spans="2:7" x14ac:dyDescent="0.25">
      <c r="B64" s="45"/>
      <c r="C64" s="18"/>
      <c r="D64" s="18"/>
      <c r="E64" s="46"/>
      <c r="F64" s="18"/>
      <c r="G64" s="18"/>
    </row>
    <row r="65" spans="2:7" x14ac:dyDescent="0.25">
      <c r="B65" s="45"/>
      <c r="C65" s="18"/>
      <c r="D65" s="18"/>
      <c r="E65" s="46"/>
      <c r="F65" s="18"/>
      <c r="G65" s="18"/>
    </row>
    <row r="66" spans="2:7" x14ac:dyDescent="0.25">
      <c r="B66" s="45"/>
      <c r="C66" s="18"/>
      <c r="D66" s="18"/>
      <c r="E66" s="46"/>
      <c r="F66" s="18"/>
      <c r="G66" s="18"/>
    </row>
    <row r="67" spans="2:7" x14ac:dyDescent="0.25">
      <c r="B67" s="45"/>
      <c r="C67" s="18"/>
      <c r="D67" s="18"/>
      <c r="E67" s="46"/>
      <c r="F67" s="18"/>
      <c r="G67" s="18"/>
    </row>
    <row r="68" spans="2:7" x14ac:dyDescent="0.25">
      <c r="B68" s="45"/>
      <c r="C68" s="18"/>
      <c r="D68" s="18"/>
      <c r="E68" s="46"/>
      <c r="F68" s="18"/>
      <c r="G68" s="18"/>
    </row>
    <row r="69" spans="2:7" x14ac:dyDescent="0.25">
      <c r="B69" s="45"/>
      <c r="C69" s="18"/>
      <c r="D69" s="18"/>
      <c r="E69" s="46"/>
      <c r="F69" s="18"/>
      <c r="G69" s="18"/>
    </row>
    <row r="70" spans="2:7" x14ac:dyDescent="0.25">
      <c r="B70" s="45"/>
      <c r="C70" s="18"/>
      <c r="D70" s="18"/>
      <c r="E70" s="46"/>
      <c r="F70" s="18"/>
      <c r="G70" s="18"/>
    </row>
    <row r="71" spans="2:7" x14ac:dyDescent="0.25">
      <c r="B71" s="45"/>
      <c r="C71" s="18"/>
      <c r="D71" s="18"/>
      <c r="E71" s="46"/>
      <c r="F71" s="18"/>
      <c r="G71" s="18"/>
    </row>
    <row r="72" spans="2:7" x14ac:dyDescent="0.25">
      <c r="B72" s="45"/>
      <c r="C72" s="18"/>
      <c r="D72" s="18"/>
      <c r="E72" s="46"/>
      <c r="F72" s="18"/>
      <c r="G72" s="18"/>
    </row>
    <row r="73" spans="2:7" x14ac:dyDescent="0.25">
      <c r="B73" s="45"/>
      <c r="C73" s="18"/>
      <c r="D73" s="18"/>
      <c r="E73" s="46"/>
      <c r="F73" s="18"/>
      <c r="G73" s="18"/>
    </row>
    <row r="74" spans="2:7" x14ac:dyDescent="0.25">
      <c r="B74" s="45"/>
      <c r="C74" s="18"/>
      <c r="D74" s="18"/>
      <c r="E74" s="46"/>
      <c r="F74" s="18"/>
      <c r="G74" s="18"/>
    </row>
    <row r="75" spans="2:7" x14ac:dyDescent="0.25">
      <c r="B75" s="45"/>
      <c r="C75" s="18"/>
      <c r="D75" s="18"/>
      <c r="E75" s="46"/>
      <c r="F75" s="18"/>
      <c r="G75" s="18"/>
    </row>
    <row r="76" spans="2:7" x14ac:dyDescent="0.25">
      <c r="B76" s="45"/>
      <c r="C76" s="18"/>
      <c r="D76" s="18"/>
      <c r="E76" s="46"/>
      <c r="F76" s="18"/>
      <c r="G76" s="18"/>
    </row>
    <row r="77" spans="2:7" x14ac:dyDescent="0.25">
      <c r="B77" s="45"/>
      <c r="C77" s="18"/>
      <c r="D77" s="18"/>
      <c r="E77" s="46"/>
      <c r="F77" s="18"/>
      <c r="G77" s="18"/>
    </row>
    <row r="78" spans="2:7" x14ac:dyDescent="0.25">
      <c r="B78" s="45"/>
      <c r="C78" s="18"/>
      <c r="D78" s="18"/>
      <c r="E78" s="46"/>
      <c r="F78" s="18"/>
      <c r="G78" s="18"/>
    </row>
    <row r="79" spans="2:7" x14ac:dyDescent="0.25">
      <c r="B79" s="45"/>
      <c r="C79" s="18"/>
      <c r="D79" s="18"/>
      <c r="E79" s="46"/>
      <c r="F79" s="18"/>
      <c r="G79" s="18"/>
    </row>
    <row r="80" spans="2:7" x14ac:dyDescent="0.25">
      <c r="B80" s="45"/>
      <c r="C80" s="18"/>
      <c r="D80" s="18"/>
      <c r="E80" s="46"/>
      <c r="F80" s="18"/>
      <c r="G80" s="18"/>
    </row>
    <row r="81" spans="2:7" x14ac:dyDescent="0.25">
      <c r="B81" s="45"/>
      <c r="C81" s="18"/>
      <c r="D81" s="18"/>
      <c r="E81" s="46"/>
      <c r="F81" s="18"/>
      <c r="G81" s="18"/>
    </row>
    <row r="82" spans="2:7" x14ac:dyDescent="0.25">
      <c r="B82" s="45"/>
      <c r="C82" s="18"/>
      <c r="D82" s="18"/>
      <c r="E82" s="46"/>
      <c r="F82" s="18"/>
      <c r="G82" s="18"/>
    </row>
    <row r="83" spans="2:7" x14ac:dyDescent="0.25">
      <c r="B83" s="45"/>
      <c r="C83" s="18"/>
      <c r="D83" s="18"/>
      <c r="E83" s="46"/>
      <c r="F83" s="18"/>
      <c r="G83" s="18"/>
    </row>
    <row r="84" spans="2:7" x14ac:dyDescent="0.25">
      <c r="B84" s="45"/>
      <c r="C84" s="18"/>
      <c r="D84" s="18"/>
      <c r="E84" s="46"/>
      <c r="F84" s="18"/>
      <c r="G84" s="18"/>
    </row>
    <row r="85" spans="2:7" x14ac:dyDescent="0.25">
      <c r="B85" s="45"/>
      <c r="C85" s="18"/>
      <c r="D85" s="18"/>
      <c r="E85" s="46"/>
      <c r="F85" s="18"/>
      <c r="G85" s="18"/>
    </row>
    <row r="86" spans="2:7" x14ac:dyDescent="0.25">
      <c r="B86" s="45"/>
      <c r="C86" s="18"/>
      <c r="D86" s="18"/>
      <c r="E86" s="46"/>
      <c r="F86" s="18"/>
      <c r="G86" s="18"/>
    </row>
    <row r="87" spans="2:7" x14ac:dyDescent="0.25">
      <c r="B87" s="45"/>
      <c r="C87" s="18"/>
      <c r="D87" s="18"/>
      <c r="E87" s="46"/>
      <c r="F87" s="18"/>
      <c r="G87" s="18"/>
    </row>
    <row r="88" spans="2:7" x14ac:dyDescent="0.25">
      <c r="B88" s="45"/>
      <c r="C88" s="18"/>
      <c r="D88" s="18"/>
      <c r="E88" s="46"/>
      <c r="F88" s="18"/>
      <c r="G88" s="18"/>
    </row>
    <row r="89" spans="2:7" x14ac:dyDescent="0.25">
      <c r="B89" s="45"/>
      <c r="C89" s="18"/>
      <c r="D89" s="18"/>
      <c r="E89" s="46"/>
      <c r="F89" s="18"/>
      <c r="G89" s="18"/>
    </row>
    <row r="90" spans="2:7" x14ac:dyDescent="0.25">
      <c r="B90" s="45"/>
      <c r="C90" s="18"/>
      <c r="D90" s="18"/>
      <c r="E90" s="46"/>
      <c r="F90" s="18"/>
      <c r="G90" s="18"/>
    </row>
    <row r="91" spans="2:7" x14ac:dyDescent="0.25">
      <c r="B91" s="45"/>
      <c r="C91" s="18"/>
      <c r="D91" s="18"/>
      <c r="E91" s="46"/>
      <c r="F91" s="18"/>
      <c r="G91" s="18"/>
    </row>
    <row r="92" spans="2:7" x14ac:dyDescent="0.25">
      <c r="B92" s="45"/>
      <c r="C92" s="18"/>
      <c r="D92" s="18"/>
      <c r="E92" s="46"/>
      <c r="F92" s="18"/>
      <c r="G92" s="18"/>
    </row>
    <row r="93" spans="2:7" x14ac:dyDescent="0.25">
      <c r="B93" s="45"/>
      <c r="C93" s="18"/>
      <c r="D93" s="18"/>
      <c r="E93" s="46"/>
      <c r="F93" s="18"/>
      <c r="G93" s="18"/>
    </row>
    <row r="94" spans="2:7" x14ac:dyDescent="0.25">
      <c r="B94" s="45"/>
      <c r="C94" s="18"/>
      <c r="D94" s="18"/>
      <c r="E94" s="46"/>
      <c r="F94" s="18"/>
      <c r="G94" s="18"/>
    </row>
    <row r="95" spans="2:7" x14ac:dyDescent="0.25">
      <c r="B95" s="45"/>
      <c r="C95" s="18"/>
      <c r="D95" s="18"/>
      <c r="E95" s="46"/>
      <c r="F95" s="18"/>
      <c r="G95" s="18"/>
    </row>
    <row r="96" spans="2:7" x14ac:dyDescent="0.25">
      <c r="B96" s="45"/>
      <c r="C96" s="18"/>
      <c r="D96" s="18"/>
      <c r="E96" s="46"/>
      <c r="F96" s="18"/>
      <c r="G96" s="18"/>
    </row>
    <row r="97" spans="2:7" x14ac:dyDescent="0.25">
      <c r="B97" s="45"/>
      <c r="C97" s="18"/>
      <c r="D97" s="18"/>
      <c r="E97" s="46"/>
      <c r="F97" s="18"/>
      <c r="G97" s="18"/>
    </row>
    <row r="98" spans="2:7" x14ac:dyDescent="0.25">
      <c r="B98" s="45"/>
      <c r="C98" s="18"/>
      <c r="D98" s="18"/>
      <c r="E98" s="46"/>
      <c r="F98" s="18"/>
      <c r="G98" s="18"/>
    </row>
    <row r="99" spans="2:7" x14ac:dyDescent="0.25">
      <c r="B99" s="45"/>
      <c r="C99" s="18"/>
      <c r="D99" s="18"/>
      <c r="E99" s="46"/>
      <c r="F99" s="18"/>
      <c r="G99" s="18"/>
    </row>
    <row r="100" spans="2:7" x14ac:dyDescent="0.25">
      <c r="B100" s="45"/>
      <c r="C100" s="18"/>
      <c r="D100" s="18"/>
      <c r="E100" s="46"/>
      <c r="F100" s="18"/>
      <c r="G100" s="18"/>
    </row>
    <row r="101" spans="2:7" x14ac:dyDescent="0.25">
      <c r="B101" s="45"/>
      <c r="C101" s="18"/>
      <c r="D101" s="18"/>
      <c r="E101" s="46"/>
      <c r="F101" s="18"/>
      <c r="G101" s="18"/>
    </row>
    <row r="102" spans="2:7" x14ac:dyDescent="0.25">
      <c r="B102" s="45"/>
      <c r="C102" s="18"/>
      <c r="D102" s="18"/>
      <c r="E102" s="46"/>
      <c r="F102" s="18"/>
      <c r="G102" s="18"/>
    </row>
    <row r="103" spans="2:7" x14ac:dyDescent="0.25">
      <c r="B103" s="45"/>
      <c r="C103" s="18"/>
      <c r="D103" s="18"/>
      <c r="E103" s="46"/>
      <c r="F103" s="18"/>
      <c r="G103" s="18"/>
    </row>
    <row r="104" spans="2:7" x14ac:dyDescent="0.25">
      <c r="B104" s="45"/>
      <c r="C104" s="18"/>
      <c r="D104" s="18"/>
      <c r="E104" s="46"/>
      <c r="F104" s="18"/>
      <c r="G104" s="18"/>
    </row>
    <row r="105" spans="2:7" x14ac:dyDescent="0.25">
      <c r="B105" s="45"/>
      <c r="C105" s="18"/>
      <c r="D105" s="18"/>
      <c r="E105" s="46"/>
      <c r="F105" s="18"/>
      <c r="G105" s="18"/>
    </row>
    <row r="106" spans="2:7" x14ac:dyDescent="0.25">
      <c r="B106" s="45"/>
      <c r="C106" s="18"/>
      <c r="D106" s="18"/>
      <c r="E106" s="46"/>
      <c r="F106" s="18"/>
      <c r="G106" s="18"/>
    </row>
    <row r="107" spans="2:7" x14ac:dyDescent="0.25">
      <c r="B107" s="45"/>
      <c r="C107" s="18"/>
      <c r="D107" s="18"/>
      <c r="E107" s="46"/>
      <c r="F107" s="18"/>
      <c r="G107" s="18"/>
    </row>
    <row r="108" spans="2:7" x14ac:dyDescent="0.25">
      <c r="B108" s="45"/>
      <c r="C108" s="18"/>
      <c r="D108" s="18"/>
      <c r="E108" s="46"/>
      <c r="F108" s="18"/>
      <c r="G108" s="18"/>
    </row>
    <row r="109" spans="2:7" x14ac:dyDescent="0.25">
      <c r="B109" s="45"/>
      <c r="C109" s="18"/>
      <c r="D109" s="18"/>
      <c r="E109" s="46"/>
      <c r="F109" s="18"/>
      <c r="G109" s="18"/>
    </row>
    <row r="110" spans="2:7" x14ac:dyDescent="0.25">
      <c r="B110" s="45"/>
      <c r="C110" s="18"/>
      <c r="D110" s="18"/>
      <c r="E110" s="46"/>
      <c r="F110" s="18"/>
      <c r="G110" s="18"/>
    </row>
    <row r="111" spans="2:7" x14ac:dyDescent="0.25">
      <c r="B111" s="45"/>
      <c r="C111" s="18"/>
      <c r="D111" s="18"/>
      <c r="E111" s="46"/>
      <c r="F111" s="18"/>
      <c r="G111" s="18"/>
    </row>
    <row r="112" spans="2:7" x14ac:dyDescent="0.25">
      <c r="B112" s="45"/>
      <c r="C112" s="18"/>
      <c r="D112" s="18"/>
      <c r="E112" s="46"/>
      <c r="F112" s="18"/>
      <c r="G112" s="18"/>
    </row>
    <row r="113" spans="2:7" x14ac:dyDescent="0.25">
      <c r="B113" s="45"/>
      <c r="C113" s="18"/>
      <c r="D113" s="18"/>
      <c r="E113" s="46"/>
      <c r="F113" s="18"/>
      <c r="G113" s="18"/>
    </row>
    <row r="114" spans="2:7" x14ac:dyDescent="0.25">
      <c r="B114" s="45"/>
      <c r="C114" s="18"/>
      <c r="D114" s="18"/>
      <c r="E114" s="46"/>
      <c r="F114" s="18"/>
      <c r="G114" s="18"/>
    </row>
    <row r="115" spans="2:7" x14ac:dyDescent="0.25">
      <c r="B115" s="45"/>
      <c r="C115" s="18"/>
      <c r="D115" s="18"/>
      <c r="E115" s="46"/>
      <c r="F115" s="18"/>
      <c r="G115" s="18"/>
    </row>
    <row r="116" spans="2:7" x14ac:dyDescent="0.25">
      <c r="B116" s="45"/>
      <c r="C116" s="18"/>
      <c r="D116" s="18"/>
      <c r="E116" s="46"/>
      <c r="F116" s="18"/>
      <c r="G116" s="18"/>
    </row>
    <row r="117" spans="2:7" x14ac:dyDescent="0.25">
      <c r="B117" s="45"/>
      <c r="C117" s="18"/>
      <c r="D117" s="18"/>
      <c r="E117" s="46"/>
      <c r="F117" s="18"/>
      <c r="G117" s="18"/>
    </row>
    <row r="118" spans="2:7" x14ac:dyDescent="0.25">
      <c r="B118" s="45"/>
      <c r="C118" s="18"/>
      <c r="D118" s="18"/>
      <c r="E118" s="46"/>
      <c r="F118" s="18"/>
      <c r="G118" s="18"/>
    </row>
    <row r="119" spans="2:7" x14ac:dyDescent="0.25">
      <c r="B119" s="45"/>
      <c r="C119" s="18"/>
      <c r="D119" s="18"/>
      <c r="E119" s="46"/>
      <c r="F119" s="18"/>
      <c r="G119" s="18"/>
    </row>
    <row r="120" spans="2:7" x14ac:dyDescent="0.25">
      <c r="B120" s="45"/>
      <c r="C120" s="18"/>
      <c r="D120" s="18"/>
      <c r="E120" s="46"/>
      <c r="F120" s="18"/>
      <c r="G120" s="18"/>
    </row>
    <row r="121" spans="2:7" x14ac:dyDescent="0.25">
      <c r="B121" s="45"/>
      <c r="C121" s="18"/>
      <c r="D121" s="18"/>
      <c r="E121" s="46"/>
      <c r="F121" s="18"/>
      <c r="G121" s="18"/>
    </row>
    <row r="122" spans="2:7" x14ac:dyDescent="0.25">
      <c r="B122" s="45"/>
      <c r="C122" s="18"/>
      <c r="D122" s="18"/>
      <c r="E122" s="46"/>
      <c r="F122" s="18"/>
      <c r="G122" s="18"/>
    </row>
    <row r="123" spans="2:7" x14ac:dyDescent="0.25">
      <c r="B123" s="45"/>
      <c r="C123" s="18"/>
      <c r="D123" s="18"/>
      <c r="E123" s="46"/>
      <c r="F123" s="18"/>
      <c r="G123" s="18"/>
    </row>
    <row r="124" spans="2:7" x14ac:dyDescent="0.25">
      <c r="B124" s="45"/>
      <c r="C124" s="18"/>
      <c r="D124" s="18"/>
      <c r="E124" s="46"/>
      <c r="F124" s="18"/>
      <c r="G124" s="18"/>
    </row>
    <row r="125" spans="2:7" x14ac:dyDescent="0.25">
      <c r="B125" s="45"/>
      <c r="C125" s="18"/>
      <c r="D125" s="18"/>
      <c r="E125" s="46"/>
      <c r="F125" s="18"/>
      <c r="G125" s="18"/>
    </row>
    <row r="126" spans="2:7" x14ac:dyDescent="0.25">
      <c r="B126" s="45"/>
      <c r="C126" s="18"/>
      <c r="D126" s="18"/>
      <c r="E126" s="46"/>
      <c r="F126" s="18"/>
      <c r="G126" s="18"/>
    </row>
    <row r="127" spans="2:7" x14ac:dyDescent="0.25">
      <c r="B127" s="45"/>
      <c r="C127" s="18"/>
      <c r="D127" s="18"/>
      <c r="E127" s="46"/>
      <c r="F127" s="18"/>
      <c r="G127" s="18"/>
    </row>
    <row r="128" spans="2:7" x14ac:dyDescent="0.25">
      <c r="B128" s="45"/>
      <c r="C128" s="18"/>
      <c r="D128" s="18"/>
      <c r="E128" s="46"/>
      <c r="F128" s="18"/>
      <c r="G128" s="18"/>
    </row>
    <row r="129" spans="2:7" x14ac:dyDescent="0.25">
      <c r="B129" s="45"/>
      <c r="C129" s="18"/>
      <c r="D129" s="18"/>
      <c r="E129" s="46"/>
      <c r="F129" s="18"/>
      <c r="G129" s="18"/>
    </row>
    <row r="130" spans="2:7" x14ac:dyDescent="0.25">
      <c r="B130" s="45"/>
      <c r="C130" s="18"/>
      <c r="D130" s="18"/>
      <c r="E130" s="46"/>
      <c r="F130" s="18"/>
      <c r="G130" s="18"/>
    </row>
    <row r="131" spans="2:7" x14ac:dyDescent="0.25">
      <c r="B131" s="45"/>
      <c r="C131" s="18"/>
      <c r="D131" s="18"/>
      <c r="E131" s="46"/>
      <c r="F131" s="18"/>
      <c r="G131" s="18"/>
    </row>
    <row r="132" spans="2:7" x14ac:dyDescent="0.25">
      <c r="B132" s="45"/>
      <c r="C132" s="18"/>
      <c r="D132" s="18"/>
      <c r="E132" s="46"/>
      <c r="F132" s="18"/>
      <c r="G132" s="18"/>
    </row>
    <row r="133" spans="2:7" x14ac:dyDescent="0.25">
      <c r="B133" s="45"/>
      <c r="C133" s="18"/>
      <c r="D133" s="18"/>
      <c r="E133" s="46"/>
      <c r="F133" s="18"/>
      <c r="G133" s="18"/>
    </row>
    <row r="134" spans="2:7" x14ac:dyDescent="0.25">
      <c r="B134" s="45"/>
      <c r="C134" s="18"/>
      <c r="D134" s="18"/>
      <c r="E134" s="46"/>
      <c r="F134" s="18"/>
      <c r="G134" s="18"/>
    </row>
    <row r="135" spans="2:7" x14ac:dyDescent="0.25">
      <c r="B135" s="45"/>
      <c r="C135" s="18"/>
      <c r="D135" s="18"/>
      <c r="E135" s="46"/>
      <c r="F135" s="18"/>
      <c r="G135" s="18"/>
    </row>
    <row r="136" spans="2:7" x14ac:dyDescent="0.25">
      <c r="B136" s="45"/>
      <c r="C136" s="18"/>
      <c r="D136" s="18"/>
      <c r="E136" s="46"/>
      <c r="F136" s="18"/>
      <c r="G136" s="18"/>
    </row>
    <row r="137" spans="2:7" x14ac:dyDescent="0.25">
      <c r="B137" s="45"/>
      <c r="C137" s="18"/>
      <c r="D137" s="18"/>
      <c r="E137" s="46"/>
      <c r="F137" s="18"/>
      <c r="G137" s="18"/>
    </row>
    <row r="138" spans="2:7" x14ac:dyDescent="0.25">
      <c r="B138" s="45"/>
      <c r="C138" s="18"/>
      <c r="D138" s="18"/>
      <c r="E138" s="46"/>
      <c r="F138" s="18"/>
      <c r="G138" s="18"/>
    </row>
    <row r="139" spans="2:7" x14ac:dyDescent="0.25">
      <c r="B139" s="45"/>
      <c r="C139" s="18"/>
      <c r="D139" s="18"/>
      <c r="E139" s="46"/>
      <c r="F139" s="18"/>
      <c r="G139" s="18"/>
    </row>
    <row r="140" spans="2:7" x14ac:dyDescent="0.25">
      <c r="B140" s="45"/>
      <c r="C140" s="18"/>
      <c r="D140" s="18"/>
      <c r="E140" s="46"/>
      <c r="F140" s="18"/>
      <c r="G140" s="18"/>
    </row>
    <row r="141" spans="2:7" x14ac:dyDescent="0.25">
      <c r="B141" s="45"/>
      <c r="C141" s="18"/>
      <c r="D141" s="18"/>
      <c r="E141" s="46"/>
      <c r="F141" s="18"/>
      <c r="G141" s="18"/>
    </row>
    <row r="142" spans="2:7" x14ac:dyDescent="0.25">
      <c r="B142" s="45"/>
      <c r="C142" s="18"/>
      <c r="D142" s="18"/>
      <c r="E142" s="46"/>
      <c r="F142" s="18"/>
      <c r="G142" s="18"/>
    </row>
    <row r="143" spans="2:7" x14ac:dyDescent="0.25">
      <c r="B143" s="45"/>
      <c r="C143" s="18"/>
      <c r="D143" s="18"/>
      <c r="E143" s="46"/>
      <c r="F143" s="18"/>
      <c r="G143" s="18"/>
    </row>
    <row r="144" spans="2:7" x14ac:dyDescent="0.25">
      <c r="B144" s="45"/>
      <c r="C144" s="18"/>
      <c r="D144" s="18"/>
      <c r="E144" s="46"/>
      <c r="F144" s="18"/>
      <c r="G144" s="18"/>
    </row>
    <row r="145" spans="2:7" x14ac:dyDescent="0.25">
      <c r="B145" s="45"/>
      <c r="C145" s="18"/>
      <c r="D145" s="18"/>
      <c r="E145" s="46"/>
      <c r="F145" s="18"/>
      <c r="G145" s="18"/>
    </row>
    <row r="146" spans="2:7" x14ac:dyDescent="0.25">
      <c r="B146" s="45"/>
      <c r="C146" s="18"/>
      <c r="D146" s="18"/>
      <c r="E146" s="46"/>
      <c r="F146" s="18"/>
      <c r="G146" s="18"/>
    </row>
    <row r="147" spans="2:7" x14ac:dyDescent="0.25">
      <c r="B147" s="45"/>
      <c r="C147" s="18"/>
      <c r="D147" s="18"/>
      <c r="E147" s="46"/>
      <c r="F147" s="18"/>
      <c r="G147" s="18"/>
    </row>
    <row r="148" spans="2:7" x14ac:dyDescent="0.25">
      <c r="B148" s="45"/>
      <c r="C148" s="18"/>
      <c r="D148" s="18"/>
      <c r="E148" s="46"/>
      <c r="F148" s="18"/>
      <c r="G148" s="18"/>
    </row>
    <row r="149" spans="2:7" x14ac:dyDescent="0.25">
      <c r="B149" s="45"/>
      <c r="C149" s="18"/>
      <c r="D149" s="18"/>
      <c r="E149" s="46"/>
      <c r="F149" s="18"/>
      <c r="G149" s="18"/>
    </row>
    <row r="150" spans="2:7" x14ac:dyDescent="0.25">
      <c r="B150" s="45"/>
      <c r="C150" s="18"/>
      <c r="D150" s="18"/>
      <c r="E150" s="46"/>
      <c r="F150" s="18"/>
      <c r="G150" s="18"/>
    </row>
    <row r="151" spans="2:7" x14ac:dyDescent="0.25">
      <c r="B151" s="45"/>
      <c r="C151" s="18"/>
      <c r="D151" s="18"/>
      <c r="E151" s="46"/>
      <c r="F151" s="18"/>
      <c r="G151" s="18"/>
    </row>
    <row r="152" spans="2:7" x14ac:dyDescent="0.25">
      <c r="B152" s="45"/>
      <c r="C152" s="18"/>
      <c r="D152" s="18"/>
      <c r="E152" s="46"/>
      <c r="F152" s="18"/>
      <c r="G152" s="18"/>
    </row>
    <row r="153" spans="2:7" x14ac:dyDescent="0.25">
      <c r="B153" s="45"/>
      <c r="C153" s="18"/>
      <c r="D153" s="18"/>
      <c r="E153" s="46"/>
      <c r="F153" s="18"/>
      <c r="G153" s="18"/>
    </row>
    <row r="154" spans="2:7" x14ac:dyDescent="0.25">
      <c r="B154" s="45"/>
      <c r="C154" s="18"/>
      <c r="D154" s="18"/>
      <c r="E154" s="46"/>
      <c r="F154" s="18"/>
      <c r="G154" s="18"/>
    </row>
    <row r="155" spans="2:7" x14ac:dyDescent="0.25">
      <c r="B155" s="45"/>
      <c r="C155" s="18"/>
      <c r="D155" s="18"/>
      <c r="E155" s="46"/>
      <c r="F155" s="18"/>
      <c r="G155" s="18"/>
    </row>
    <row r="156" spans="2:7" x14ac:dyDescent="0.25">
      <c r="B156" s="45"/>
      <c r="C156" s="18"/>
      <c r="D156" s="18"/>
      <c r="E156" s="46"/>
      <c r="F156" s="18"/>
      <c r="G156" s="18"/>
    </row>
    <row r="157" spans="2:7" x14ac:dyDescent="0.25">
      <c r="B157" s="45"/>
      <c r="C157" s="18"/>
      <c r="D157" s="18"/>
      <c r="E157" s="46"/>
      <c r="F157" s="18"/>
      <c r="G157" s="18"/>
    </row>
    <row r="158" spans="2:7" x14ac:dyDescent="0.25">
      <c r="B158" s="45"/>
      <c r="C158" s="18"/>
      <c r="D158" s="18"/>
      <c r="E158" s="46"/>
      <c r="F158" s="18"/>
      <c r="G158" s="18"/>
    </row>
    <row r="159" spans="2:7" x14ac:dyDescent="0.25">
      <c r="B159" s="45"/>
      <c r="C159" s="18"/>
      <c r="D159" s="18"/>
      <c r="E159" s="46"/>
      <c r="F159" s="18"/>
      <c r="G159" s="18"/>
    </row>
    <row r="160" spans="2:7" x14ac:dyDescent="0.25">
      <c r="B160" s="45"/>
      <c r="C160" s="18"/>
      <c r="D160" s="18"/>
      <c r="E160" s="46"/>
      <c r="F160" s="18"/>
      <c r="G160" s="18"/>
    </row>
    <row r="161" spans="2:7" x14ac:dyDescent="0.25">
      <c r="B161" s="45"/>
      <c r="C161" s="18"/>
      <c r="D161" s="18"/>
      <c r="E161" s="46"/>
      <c r="F161" s="18"/>
      <c r="G161" s="18"/>
    </row>
    <row r="162" spans="2:7" x14ac:dyDescent="0.25">
      <c r="B162" s="45"/>
      <c r="C162" s="18"/>
      <c r="D162" s="18"/>
      <c r="E162" s="46"/>
      <c r="F162" s="18"/>
      <c r="G162" s="18"/>
    </row>
    <row r="163" spans="2:7" x14ac:dyDescent="0.25">
      <c r="B163" s="45"/>
      <c r="C163" s="18"/>
      <c r="D163" s="18"/>
      <c r="E163" s="46"/>
      <c r="F163" s="18"/>
      <c r="G163" s="18"/>
    </row>
    <row r="164" spans="2:7" x14ac:dyDescent="0.25">
      <c r="B164" s="45"/>
      <c r="C164" s="18"/>
      <c r="D164" s="18"/>
      <c r="E164" s="46"/>
      <c r="F164" s="18"/>
      <c r="G164" s="18"/>
    </row>
    <row r="165" spans="2:7" x14ac:dyDescent="0.25">
      <c r="B165" s="45"/>
      <c r="C165" s="18"/>
      <c r="D165" s="18"/>
      <c r="E165" s="46"/>
      <c r="F165" s="18"/>
      <c r="G165" s="18"/>
    </row>
    <row r="166" spans="2:7" x14ac:dyDescent="0.25">
      <c r="B166" s="45"/>
      <c r="C166" s="18"/>
      <c r="D166" s="18"/>
      <c r="E166" s="46"/>
      <c r="F166" s="18"/>
      <c r="G166" s="18"/>
    </row>
    <row r="167" spans="2:7" x14ac:dyDescent="0.25">
      <c r="B167" s="45"/>
      <c r="C167" s="18"/>
      <c r="D167" s="18"/>
      <c r="E167" s="46"/>
      <c r="F167" s="18"/>
      <c r="G167" s="18"/>
    </row>
    <row r="168" spans="2:7" x14ac:dyDescent="0.25">
      <c r="B168" s="45"/>
      <c r="C168" s="18"/>
      <c r="D168" s="18"/>
      <c r="E168" s="46"/>
      <c r="F168" s="18"/>
      <c r="G168" s="18"/>
    </row>
    <row r="169" spans="2:7" x14ac:dyDescent="0.25">
      <c r="B169" s="45"/>
      <c r="C169" s="18"/>
      <c r="D169" s="18"/>
      <c r="E169" s="46"/>
      <c r="F169" s="18"/>
      <c r="G169" s="18"/>
    </row>
    <row r="170" spans="2:7" x14ac:dyDescent="0.25">
      <c r="B170" s="45"/>
      <c r="C170" s="18"/>
      <c r="D170" s="18"/>
      <c r="E170" s="46"/>
      <c r="F170" s="18"/>
      <c r="G170" s="18"/>
    </row>
    <row r="171" spans="2:7" x14ac:dyDescent="0.25">
      <c r="B171" s="45"/>
      <c r="C171" s="18"/>
      <c r="D171" s="18"/>
      <c r="E171" s="46"/>
      <c r="F171" s="18"/>
      <c r="G171" s="18"/>
    </row>
    <row r="172" spans="2:7" x14ac:dyDescent="0.25">
      <c r="B172" s="45"/>
      <c r="C172" s="18"/>
      <c r="D172" s="18"/>
      <c r="E172" s="46"/>
      <c r="F172" s="18"/>
      <c r="G172" s="18"/>
    </row>
    <row r="173" spans="2:7" x14ac:dyDescent="0.25">
      <c r="B173" s="45"/>
      <c r="C173" s="18"/>
      <c r="D173" s="18"/>
      <c r="E173" s="46"/>
      <c r="F173" s="18"/>
      <c r="G173" s="18"/>
    </row>
    <row r="174" spans="2:7" x14ac:dyDescent="0.25">
      <c r="B174" s="45"/>
      <c r="C174" s="18"/>
      <c r="D174" s="18"/>
      <c r="E174" s="46"/>
      <c r="F174" s="18"/>
      <c r="G174" s="18"/>
    </row>
    <row r="175" spans="2:7" x14ac:dyDescent="0.25">
      <c r="B175" s="45"/>
      <c r="C175" s="18"/>
      <c r="D175" s="18"/>
      <c r="E175" s="46"/>
      <c r="F175" s="18"/>
      <c r="G175" s="18"/>
    </row>
    <row r="176" spans="2:7" x14ac:dyDescent="0.25">
      <c r="B176" s="45"/>
      <c r="C176" s="18"/>
      <c r="D176" s="18"/>
      <c r="E176" s="46"/>
      <c r="F176" s="18"/>
      <c r="G176" s="18"/>
    </row>
    <row r="177" spans="2:7" x14ac:dyDescent="0.25">
      <c r="B177" s="45"/>
      <c r="C177" s="18"/>
      <c r="D177" s="18"/>
      <c r="E177" s="46"/>
      <c r="F177" s="18"/>
      <c r="G177" s="18"/>
    </row>
    <row r="178" spans="2:7" x14ac:dyDescent="0.25">
      <c r="B178" s="45"/>
      <c r="C178" s="18"/>
      <c r="D178" s="18"/>
      <c r="E178" s="46"/>
      <c r="F178" s="18"/>
      <c r="G178" s="18"/>
    </row>
    <row r="179" spans="2:7" x14ac:dyDescent="0.25">
      <c r="B179" s="45"/>
      <c r="C179" s="18"/>
      <c r="D179" s="18"/>
      <c r="E179" s="46"/>
      <c r="F179" s="18"/>
      <c r="G179" s="18"/>
    </row>
    <row r="180" spans="2:7" x14ac:dyDescent="0.25">
      <c r="B180" s="45"/>
      <c r="C180" s="18"/>
      <c r="D180" s="18"/>
      <c r="E180" s="46"/>
      <c r="F180" s="18"/>
      <c r="G180" s="18"/>
    </row>
    <row r="181" spans="2:7" x14ac:dyDescent="0.25">
      <c r="B181" s="45"/>
      <c r="C181" s="18"/>
      <c r="D181" s="18"/>
      <c r="E181" s="46"/>
      <c r="F181" s="18"/>
      <c r="G181" s="18"/>
    </row>
    <row r="182" spans="2:7" x14ac:dyDescent="0.25">
      <c r="B182" s="45"/>
      <c r="C182" s="18"/>
      <c r="D182" s="18"/>
      <c r="E182" s="46"/>
      <c r="F182" s="18"/>
      <c r="G182" s="18"/>
    </row>
    <row r="183" spans="2:7" x14ac:dyDescent="0.25">
      <c r="B183" s="45"/>
      <c r="C183" s="18"/>
      <c r="D183" s="18"/>
      <c r="E183" s="46"/>
      <c r="F183" s="18"/>
      <c r="G183" s="18"/>
    </row>
    <row r="184" spans="2:7" x14ac:dyDescent="0.25">
      <c r="B184" s="45"/>
      <c r="C184" s="18"/>
      <c r="D184" s="18"/>
      <c r="E184" s="46"/>
      <c r="F184" s="18"/>
      <c r="G184" s="18"/>
    </row>
    <row r="185" spans="2:7" x14ac:dyDescent="0.25">
      <c r="B185" s="45"/>
      <c r="C185" s="18"/>
      <c r="D185" s="18"/>
      <c r="E185" s="46"/>
      <c r="F185" s="18"/>
      <c r="G185" s="18"/>
    </row>
    <row r="186" spans="2:7" x14ac:dyDescent="0.25">
      <c r="B186" s="45"/>
      <c r="C186" s="18"/>
      <c r="D186" s="18"/>
      <c r="E186" s="46"/>
      <c r="F186" s="18"/>
      <c r="G186" s="18"/>
    </row>
    <row r="187" spans="2:7" x14ac:dyDescent="0.25">
      <c r="B187" s="45"/>
      <c r="C187" s="18"/>
      <c r="D187" s="18"/>
      <c r="E187" s="46"/>
      <c r="F187" s="18"/>
      <c r="G187" s="18"/>
    </row>
    <row r="188" spans="2:7" x14ac:dyDescent="0.25">
      <c r="B188" s="45"/>
      <c r="C188" s="18"/>
      <c r="D188" s="18"/>
      <c r="E188" s="46"/>
      <c r="F188" s="18"/>
      <c r="G188" s="18"/>
    </row>
    <row r="189" spans="2:7" x14ac:dyDescent="0.25">
      <c r="B189" s="45"/>
      <c r="C189" s="18"/>
      <c r="D189" s="18"/>
      <c r="E189" s="46"/>
      <c r="F189" s="18"/>
      <c r="G189" s="18"/>
    </row>
    <row r="190" spans="2:7" x14ac:dyDescent="0.25">
      <c r="B190" s="45"/>
      <c r="C190" s="18"/>
      <c r="D190" s="18"/>
      <c r="E190" s="46"/>
      <c r="F190" s="18"/>
      <c r="G190" s="18"/>
    </row>
    <row r="191" spans="2:7" x14ac:dyDescent="0.25">
      <c r="B191" s="45"/>
      <c r="C191" s="18"/>
      <c r="D191" s="18"/>
      <c r="E191" s="46"/>
      <c r="F191" s="18"/>
      <c r="G191" s="18"/>
    </row>
    <row r="192" spans="2:7" x14ac:dyDescent="0.25">
      <c r="B192" s="45"/>
      <c r="C192" s="18"/>
      <c r="D192" s="18"/>
      <c r="E192" s="46"/>
      <c r="F192" s="18"/>
      <c r="G192" s="18"/>
    </row>
    <row r="193" spans="2:7" x14ac:dyDescent="0.25">
      <c r="B193" s="45"/>
      <c r="C193" s="18"/>
      <c r="D193" s="18"/>
      <c r="E193" s="46"/>
      <c r="F193" s="18"/>
      <c r="G193" s="18"/>
    </row>
    <row r="194" spans="2:7" x14ac:dyDescent="0.25">
      <c r="B194" s="45"/>
      <c r="C194" s="18"/>
      <c r="D194" s="18"/>
      <c r="E194" s="46"/>
      <c r="F194" s="18"/>
      <c r="G194" s="18"/>
    </row>
    <row r="195" spans="2:7" x14ac:dyDescent="0.25">
      <c r="B195" s="45"/>
      <c r="C195" s="18"/>
      <c r="D195" s="18"/>
      <c r="E195" s="46"/>
      <c r="F195" s="18"/>
      <c r="G195" s="18"/>
    </row>
    <row r="196" spans="2:7" x14ac:dyDescent="0.25">
      <c r="B196" s="45"/>
      <c r="C196" s="18"/>
      <c r="D196" s="18"/>
      <c r="E196" s="46"/>
      <c r="F196" s="18"/>
      <c r="G196" s="18"/>
    </row>
    <row r="197" spans="2:7" x14ac:dyDescent="0.25">
      <c r="B197" s="45"/>
      <c r="C197" s="18"/>
      <c r="D197" s="18"/>
      <c r="E197" s="46"/>
      <c r="F197" s="18"/>
      <c r="G197" s="18"/>
    </row>
    <row r="198" spans="2:7" x14ac:dyDescent="0.25">
      <c r="B198" s="45"/>
      <c r="C198" s="18"/>
      <c r="D198" s="18"/>
      <c r="E198" s="46"/>
      <c r="F198" s="18"/>
      <c r="G198" s="18"/>
    </row>
    <row r="199" spans="2:7" x14ac:dyDescent="0.25">
      <c r="B199" s="45"/>
      <c r="C199" s="18"/>
      <c r="D199" s="18"/>
      <c r="E199" s="46"/>
      <c r="F199" s="18"/>
      <c r="G199" s="18"/>
    </row>
    <row r="200" spans="2:7" x14ac:dyDescent="0.25">
      <c r="B200" s="45"/>
      <c r="C200" s="18"/>
      <c r="D200" s="18"/>
      <c r="E200" s="46"/>
      <c r="F200" s="18"/>
      <c r="G200" s="18"/>
    </row>
    <row r="201" spans="2:7" x14ac:dyDescent="0.25">
      <c r="B201" s="45"/>
      <c r="C201" s="18"/>
      <c r="D201" s="18"/>
      <c r="E201" s="46"/>
      <c r="F201" s="18"/>
      <c r="G201" s="18"/>
    </row>
    <row r="202" spans="2:7" x14ac:dyDescent="0.25">
      <c r="B202" s="45"/>
      <c r="C202" s="18"/>
      <c r="D202" s="18"/>
      <c r="E202" s="46"/>
      <c r="F202" s="18"/>
      <c r="G202" s="18"/>
    </row>
    <row r="203" spans="2:7" x14ac:dyDescent="0.25">
      <c r="B203" s="45"/>
      <c r="C203" s="18"/>
      <c r="D203" s="18"/>
      <c r="E203" s="46"/>
      <c r="F203" s="18"/>
      <c r="G203" s="18"/>
    </row>
    <row r="204" spans="2:7" x14ac:dyDescent="0.25">
      <c r="B204" s="45"/>
      <c r="C204" s="18"/>
      <c r="D204" s="18"/>
      <c r="E204" s="46"/>
      <c r="F204" s="18"/>
      <c r="G204" s="18"/>
    </row>
    <row r="205" spans="2:7" x14ac:dyDescent="0.25">
      <c r="B205" s="45"/>
      <c r="C205" s="18"/>
      <c r="D205" s="18"/>
      <c r="E205" s="46"/>
      <c r="F205" s="18"/>
      <c r="G205" s="18"/>
    </row>
    <row r="206" spans="2:7" x14ac:dyDescent="0.25">
      <c r="B206" s="45"/>
      <c r="C206" s="18"/>
      <c r="D206" s="18"/>
      <c r="E206" s="46"/>
      <c r="F206" s="18"/>
      <c r="G206" s="18"/>
    </row>
    <row r="207" spans="2:7" x14ac:dyDescent="0.25">
      <c r="B207" s="45"/>
      <c r="C207" s="18"/>
      <c r="D207" s="18"/>
      <c r="E207" s="46"/>
      <c r="F207" s="18"/>
      <c r="G207" s="18"/>
    </row>
    <row r="208" spans="2:7" x14ac:dyDescent="0.25">
      <c r="B208" s="45"/>
      <c r="C208" s="18"/>
      <c r="D208" s="18"/>
      <c r="E208" s="46"/>
      <c r="F208" s="18"/>
      <c r="G208" s="18"/>
    </row>
    <row r="209" spans="2:7" x14ac:dyDescent="0.25">
      <c r="B209" s="45"/>
      <c r="C209" s="18"/>
      <c r="D209" s="18"/>
      <c r="E209" s="46"/>
      <c r="F209" s="18"/>
      <c r="G209" s="18"/>
    </row>
    <row r="210" spans="2:7" x14ac:dyDescent="0.25">
      <c r="B210" s="45"/>
      <c r="C210" s="18"/>
      <c r="D210" s="18"/>
      <c r="E210" s="46"/>
      <c r="F210" s="18"/>
      <c r="G210" s="18"/>
    </row>
    <row r="211" spans="2:7" x14ac:dyDescent="0.25">
      <c r="B211" s="45"/>
      <c r="C211" s="18"/>
      <c r="D211" s="18"/>
      <c r="E211" s="46"/>
      <c r="F211" s="18"/>
      <c r="G211" s="18"/>
    </row>
    <row r="212" spans="2:7" x14ac:dyDescent="0.25">
      <c r="B212" s="45"/>
      <c r="C212" s="18"/>
      <c r="D212" s="18"/>
      <c r="E212" s="46"/>
      <c r="F212" s="18"/>
      <c r="G212" s="18"/>
    </row>
    <row r="213" spans="2:7" x14ac:dyDescent="0.25">
      <c r="B213" s="45"/>
      <c r="C213" s="18"/>
      <c r="D213" s="18"/>
      <c r="E213" s="46"/>
      <c r="F213" s="18"/>
      <c r="G213" s="18"/>
    </row>
    <row r="214" spans="2:7" x14ac:dyDescent="0.25">
      <c r="B214" s="45"/>
      <c r="C214" s="18"/>
      <c r="D214" s="18"/>
      <c r="E214" s="46"/>
      <c r="F214" s="18"/>
      <c r="G214" s="18"/>
    </row>
    <row r="215" spans="2:7" x14ac:dyDescent="0.25">
      <c r="B215" s="45"/>
      <c r="C215" s="18"/>
      <c r="D215" s="18"/>
      <c r="E215" s="46"/>
      <c r="F215" s="18"/>
      <c r="G215" s="18"/>
    </row>
    <row r="216" spans="2:7" x14ac:dyDescent="0.25">
      <c r="B216" s="45"/>
      <c r="C216" s="18"/>
      <c r="D216" s="18"/>
      <c r="E216" s="46"/>
      <c r="F216" s="18"/>
      <c r="G216" s="18"/>
    </row>
    <row r="217" spans="2:7" x14ac:dyDescent="0.25">
      <c r="B217" s="45"/>
      <c r="C217" s="18"/>
      <c r="D217" s="18"/>
      <c r="E217" s="46"/>
      <c r="F217" s="18"/>
      <c r="G217" s="18"/>
    </row>
    <row r="218" spans="2:7" x14ac:dyDescent="0.25">
      <c r="B218" s="45"/>
      <c r="C218" s="18"/>
      <c r="D218" s="18"/>
      <c r="E218" s="46"/>
      <c r="F218" s="18"/>
      <c r="G218" s="18"/>
    </row>
    <row r="219" spans="2:7" x14ac:dyDescent="0.25">
      <c r="B219" s="45"/>
      <c r="C219" s="18"/>
      <c r="D219" s="18"/>
      <c r="E219" s="46"/>
      <c r="F219" s="18"/>
      <c r="G219" s="18"/>
    </row>
    <row r="220" spans="2:7" x14ac:dyDescent="0.25">
      <c r="B220" s="45"/>
      <c r="C220" s="18"/>
      <c r="D220" s="18"/>
      <c r="E220" s="46"/>
      <c r="F220" s="18"/>
      <c r="G220" s="18"/>
    </row>
    <row r="221" spans="2:7" x14ac:dyDescent="0.25">
      <c r="B221" s="45"/>
      <c r="C221" s="18"/>
      <c r="D221" s="18"/>
      <c r="E221" s="46"/>
      <c r="F221" s="18"/>
      <c r="G221" s="18"/>
    </row>
    <row r="222" spans="2:7" x14ac:dyDescent="0.25">
      <c r="B222" s="45"/>
      <c r="C222" s="18"/>
      <c r="D222" s="18"/>
      <c r="E222" s="46"/>
      <c r="F222" s="18"/>
      <c r="G222" s="18"/>
    </row>
    <row r="223" spans="2:7" x14ac:dyDescent="0.25">
      <c r="B223" s="45"/>
      <c r="C223" s="18"/>
      <c r="D223" s="18"/>
      <c r="E223" s="46"/>
      <c r="F223" s="18"/>
      <c r="G223" s="18"/>
    </row>
    <row r="224" spans="2:7" x14ac:dyDescent="0.25">
      <c r="B224" s="45"/>
      <c r="C224" s="18"/>
      <c r="D224" s="18"/>
      <c r="E224" s="46"/>
      <c r="F224" s="18"/>
      <c r="G224" s="18"/>
    </row>
    <row r="225" spans="2:7" x14ac:dyDescent="0.25">
      <c r="B225" s="45"/>
      <c r="C225" s="18"/>
      <c r="D225" s="18"/>
      <c r="E225" s="46"/>
      <c r="F225" s="18"/>
      <c r="G225" s="18"/>
    </row>
    <row r="226" spans="2:7" x14ac:dyDescent="0.25">
      <c r="B226" s="45"/>
      <c r="C226" s="18"/>
      <c r="D226" s="18"/>
      <c r="E226" s="46"/>
      <c r="F226" s="18"/>
      <c r="G226" s="18"/>
    </row>
    <row r="227" spans="2:7" x14ac:dyDescent="0.25">
      <c r="B227" s="45"/>
      <c r="C227" s="18"/>
      <c r="D227" s="18"/>
      <c r="E227" s="46"/>
      <c r="F227" s="18"/>
      <c r="G227" s="18"/>
    </row>
    <row r="228" spans="2:7" x14ac:dyDescent="0.25">
      <c r="B228" s="45"/>
      <c r="C228" s="18"/>
      <c r="D228" s="18"/>
      <c r="E228" s="46"/>
      <c r="F228" s="18"/>
      <c r="G228" s="18"/>
    </row>
    <row r="229" spans="2:7" x14ac:dyDescent="0.25">
      <c r="B229" s="45"/>
      <c r="C229" s="18"/>
      <c r="D229" s="18"/>
      <c r="E229" s="46"/>
      <c r="F229" s="18"/>
      <c r="G229" s="18"/>
    </row>
    <row r="230" spans="2:7" x14ac:dyDescent="0.25">
      <c r="B230" s="45"/>
      <c r="C230" s="18"/>
      <c r="D230" s="18"/>
      <c r="E230" s="46"/>
      <c r="F230" s="18"/>
      <c r="G230" s="18"/>
    </row>
    <row r="231" spans="2:7" x14ac:dyDescent="0.25">
      <c r="B231" s="45"/>
      <c r="C231" s="18"/>
      <c r="D231" s="18"/>
      <c r="E231" s="46"/>
      <c r="F231" s="18"/>
      <c r="G231" s="18"/>
    </row>
    <row r="232" spans="2:7" x14ac:dyDescent="0.25">
      <c r="B232" s="45"/>
      <c r="C232" s="18"/>
      <c r="D232" s="18"/>
      <c r="E232" s="46"/>
      <c r="F232" s="18"/>
      <c r="G232" s="18"/>
    </row>
    <row r="233" spans="2:7" x14ac:dyDescent="0.25">
      <c r="B233" s="45"/>
      <c r="C233" s="18"/>
      <c r="D233" s="18"/>
      <c r="E233" s="46"/>
      <c r="F233" s="18"/>
      <c r="G233" s="18"/>
    </row>
    <row r="234" spans="2:7" x14ac:dyDescent="0.25">
      <c r="B234" s="45"/>
      <c r="C234" s="18"/>
      <c r="D234" s="18"/>
      <c r="E234" s="46"/>
      <c r="F234" s="18"/>
      <c r="G234" s="18"/>
    </row>
    <row r="235" spans="2:7" x14ac:dyDescent="0.25">
      <c r="B235" s="45"/>
      <c r="C235" s="18"/>
      <c r="D235" s="18"/>
      <c r="E235" s="46"/>
      <c r="F235" s="18"/>
      <c r="G235" s="18"/>
    </row>
    <row r="236" spans="2:7" x14ac:dyDescent="0.25">
      <c r="B236" s="45"/>
      <c r="C236" s="18"/>
      <c r="D236" s="18"/>
      <c r="E236" s="46"/>
      <c r="F236" s="18"/>
      <c r="G236" s="18"/>
    </row>
    <row r="237" spans="2:7" x14ac:dyDescent="0.25">
      <c r="B237" s="45"/>
      <c r="C237" s="18"/>
      <c r="D237" s="18"/>
      <c r="E237" s="46"/>
      <c r="F237" s="18"/>
      <c r="G237" s="18"/>
    </row>
    <row r="238" spans="2:7" x14ac:dyDescent="0.25">
      <c r="B238" s="45"/>
      <c r="C238" s="18"/>
      <c r="D238" s="18"/>
      <c r="E238" s="46"/>
      <c r="F238" s="18"/>
      <c r="G238" s="18"/>
    </row>
    <row r="239" spans="2:7" x14ac:dyDescent="0.25">
      <c r="B239" s="45"/>
      <c r="C239" s="18"/>
      <c r="D239" s="18"/>
      <c r="E239" s="46"/>
      <c r="F239" s="18"/>
      <c r="G239" s="18"/>
    </row>
    <row r="240" spans="2:7" x14ac:dyDescent="0.25">
      <c r="B240" s="45"/>
      <c r="C240" s="18"/>
      <c r="D240" s="18"/>
      <c r="E240" s="46"/>
      <c r="F240" s="18"/>
      <c r="G240" s="18"/>
    </row>
    <row r="241" spans="2:7" x14ac:dyDescent="0.25">
      <c r="B241" s="45"/>
      <c r="C241" s="18"/>
      <c r="D241" s="18"/>
      <c r="E241" s="46"/>
      <c r="F241" s="18"/>
      <c r="G241" s="18"/>
    </row>
    <row r="242" spans="2:7" x14ac:dyDescent="0.25">
      <c r="B242" s="45"/>
      <c r="C242" s="18"/>
      <c r="D242" s="18"/>
      <c r="E242" s="46"/>
      <c r="F242" s="18"/>
      <c r="G242" s="18"/>
    </row>
    <row r="243" spans="2:7" x14ac:dyDescent="0.25">
      <c r="B243" s="45"/>
      <c r="C243" s="18"/>
      <c r="D243" s="18"/>
      <c r="E243" s="46"/>
      <c r="F243" s="18"/>
      <c r="G243" s="18"/>
    </row>
    <row r="244" spans="2:7" x14ac:dyDescent="0.25">
      <c r="B244" s="45"/>
      <c r="C244" s="18"/>
      <c r="D244" s="18"/>
      <c r="E244" s="46"/>
      <c r="F244" s="18"/>
      <c r="G244" s="18"/>
    </row>
    <row r="245" spans="2:7" x14ac:dyDescent="0.25">
      <c r="B245" s="45"/>
      <c r="C245" s="18"/>
      <c r="D245" s="18"/>
      <c r="E245" s="46"/>
      <c r="F245" s="18"/>
      <c r="G245" s="18"/>
    </row>
    <row r="246" spans="2:7" x14ac:dyDescent="0.25">
      <c r="B246" s="45"/>
      <c r="C246" s="18"/>
      <c r="D246" s="18"/>
      <c r="E246" s="46"/>
      <c r="F246" s="18"/>
      <c r="G246" s="18"/>
    </row>
    <row r="247" spans="2:7" x14ac:dyDescent="0.25">
      <c r="B247" s="45"/>
      <c r="C247" s="18"/>
      <c r="D247" s="18"/>
      <c r="E247" s="46"/>
      <c r="F247" s="18"/>
      <c r="G247" s="18"/>
    </row>
    <row r="248" spans="2:7" x14ac:dyDescent="0.25">
      <c r="B248" s="45"/>
      <c r="C248" s="18"/>
      <c r="D248" s="18"/>
      <c r="E248" s="46"/>
      <c r="F248" s="18"/>
      <c r="G248" s="18"/>
    </row>
    <row r="249" spans="2:7" x14ac:dyDescent="0.25">
      <c r="B249" s="45"/>
      <c r="C249" s="18"/>
      <c r="D249" s="18"/>
      <c r="E249" s="46"/>
      <c r="F249" s="18"/>
      <c r="G249" s="18"/>
    </row>
    <row r="250" spans="2:7" x14ac:dyDescent="0.25">
      <c r="B250" s="45"/>
      <c r="C250" s="18"/>
      <c r="D250" s="18"/>
      <c r="E250" s="46"/>
      <c r="F250" s="18"/>
      <c r="G250" s="18"/>
    </row>
    <row r="251" spans="2:7" x14ac:dyDescent="0.25">
      <c r="B251" s="45"/>
      <c r="C251" s="18"/>
      <c r="D251" s="18"/>
      <c r="E251" s="46"/>
      <c r="F251" s="18"/>
      <c r="G251" s="18"/>
    </row>
    <row r="252" spans="2:7" x14ac:dyDescent="0.25">
      <c r="B252" s="45"/>
      <c r="C252" s="18"/>
      <c r="D252" s="18"/>
      <c r="E252" s="46"/>
      <c r="F252" s="18"/>
      <c r="G252" s="18"/>
    </row>
    <row r="253" spans="2:7" x14ac:dyDescent="0.25">
      <c r="B253" s="45"/>
      <c r="C253" s="18"/>
      <c r="D253" s="18"/>
      <c r="E253" s="46"/>
      <c r="F253" s="18"/>
      <c r="G253" s="18"/>
    </row>
    <row r="254" spans="2:7" x14ac:dyDescent="0.25">
      <c r="B254" s="45"/>
      <c r="C254" s="18"/>
      <c r="D254" s="18"/>
      <c r="E254" s="46"/>
      <c r="F254" s="18"/>
      <c r="G254" s="18"/>
    </row>
    <row r="255" spans="2:7" x14ac:dyDescent="0.25">
      <c r="B255" s="45"/>
      <c r="C255" s="18"/>
      <c r="D255" s="18"/>
      <c r="E255" s="46"/>
      <c r="F255" s="18"/>
      <c r="G255" s="18"/>
    </row>
    <row r="256" spans="2:7" x14ac:dyDescent="0.25">
      <c r="B256" s="45"/>
      <c r="C256" s="18"/>
      <c r="D256" s="18"/>
      <c r="E256" s="46"/>
      <c r="F256" s="18"/>
      <c r="G256" s="18"/>
    </row>
    <row r="257" spans="2:7" x14ac:dyDescent="0.25">
      <c r="B257" s="45"/>
      <c r="C257" s="18"/>
      <c r="D257" s="18"/>
      <c r="E257" s="46"/>
      <c r="F257" s="18"/>
      <c r="G257" s="18"/>
    </row>
    <row r="258" spans="2:7" x14ac:dyDescent="0.25">
      <c r="B258" s="45"/>
      <c r="C258" s="18"/>
      <c r="D258" s="18"/>
      <c r="E258" s="46"/>
      <c r="F258" s="18"/>
      <c r="G258" s="18"/>
    </row>
    <row r="259" spans="2:7" x14ac:dyDescent="0.25">
      <c r="B259" s="45"/>
      <c r="C259" s="18"/>
      <c r="D259" s="18"/>
      <c r="E259" s="46"/>
      <c r="F259" s="18"/>
      <c r="G259" s="18"/>
    </row>
    <row r="260" spans="2:7" x14ac:dyDescent="0.25">
      <c r="B260" s="45"/>
      <c r="C260" s="18"/>
      <c r="D260" s="18"/>
      <c r="E260" s="46"/>
      <c r="F260" s="18"/>
      <c r="G260" s="18"/>
    </row>
    <row r="261" spans="2:7" x14ac:dyDescent="0.25">
      <c r="B261" s="45"/>
      <c r="C261" s="18"/>
      <c r="D261" s="18"/>
      <c r="E261" s="46"/>
      <c r="F261" s="18"/>
      <c r="G261" s="18"/>
    </row>
    <row r="262" spans="2:7" x14ac:dyDescent="0.25">
      <c r="B262" s="45"/>
      <c r="C262" s="18"/>
      <c r="D262" s="18"/>
      <c r="E262" s="46"/>
      <c r="F262" s="18"/>
      <c r="G262" s="18"/>
    </row>
    <row r="263" spans="2:7" x14ac:dyDescent="0.25">
      <c r="B263" s="45"/>
      <c r="C263" s="18"/>
      <c r="D263" s="18"/>
      <c r="E263" s="46"/>
      <c r="F263" s="18"/>
      <c r="G263" s="18"/>
    </row>
    <row r="264" spans="2:7" x14ac:dyDescent="0.25">
      <c r="B264" s="45"/>
      <c r="C264" s="18"/>
      <c r="D264" s="18"/>
      <c r="E264" s="46"/>
      <c r="F264" s="18"/>
      <c r="G264" s="18"/>
    </row>
    <row r="265" spans="2:7" x14ac:dyDescent="0.25">
      <c r="B265" s="45"/>
      <c r="C265" s="18"/>
      <c r="D265" s="18"/>
      <c r="E265" s="46"/>
      <c r="F265" s="18"/>
      <c r="G265" s="18"/>
    </row>
    <row r="266" spans="2:7" x14ac:dyDescent="0.25">
      <c r="B266" s="45"/>
      <c r="C266" s="18"/>
      <c r="D266" s="18"/>
      <c r="E266" s="46"/>
      <c r="F266" s="18"/>
      <c r="G266" s="18"/>
    </row>
    <row r="267" spans="2:7" x14ac:dyDescent="0.25">
      <c r="B267" s="45"/>
      <c r="C267" s="18"/>
      <c r="D267" s="18"/>
      <c r="E267" s="46"/>
      <c r="F267" s="18"/>
      <c r="G267" s="18"/>
    </row>
    <row r="268" spans="2:7" x14ac:dyDescent="0.25">
      <c r="B268" s="45"/>
      <c r="C268" s="18"/>
      <c r="D268" s="18"/>
      <c r="E268" s="46"/>
      <c r="F268" s="18"/>
      <c r="G268" s="18"/>
    </row>
    <row r="269" spans="2:7" x14ac:dyDescent="0.25">
      <c r="B269" s="45"/>
      <c r="C269" s="18"/>
      <c r="D269" s="18"/>
      <c r="E269" s="46"/>
      <c r="F269" s="18"/>
      <c r="G269" s="18"/>
    </row>
    <row r="270" spans="2:7" x14ac:dyDescent="0.25">
      <c r="B270" s="45"/>
      <c r="C270" s="18"/>
      <c r="D270" s="18"/>
      <c r="E270" s="46"/>
      <c r="F270" s="18"/>
      <c r="G270" s="18"/>
    </row>
    <row r="271" spans="2:7" x14ac:dyDescent="0.25">
      <c r="B271" s="45"/>
      <c r="C271" s="18"/>
      <c r="D271" s="18"/>
      <c r="E271" s="46"/>
      <c r="F271" s="18"/>
      <c r="G271" s="18"/>
    </row>
    <row r="272" spans="2:7" x14ac:dyDescent="0.25">
      <c r="B272" s="45"/>
      <c r="C272" s="18"/>
      <c r="D272" s="18"/>
      <c r="E272" s="46"/>
      <c r="F272" s="18"/>
      <c r="G272" s="18"/>
    </row>
    <row r="273" spans="2:7" x14ac:dyDescent="0.25">
      <c r="B273" s="45"/>
      <c r="C273" s="18"/>
      <c r="D273" s="18"/>
      <c r="E273" s="46"/>
      <c r="F273" s="18"/>
      <c r="G273" s="18"/>
    </row>
    <row r="274" spans="2:7" x14ac:dyDescent="0.25">
      <c r="B274" s="45"/>
      <c r="C274" s="18"/>
      <c r="D274" s="18"/>
      <c r="E274" s="46"/>
      <c r="F274" s="18"/>
      <c r="G274" s="18"/>
    </row>
    <row r="275" spans="2:7" x14ac:dyDescent="0.25">
      <c r="B275" s="45"/>
      <c r="C275" s="18"/>
      <c r="D275" s="18"/>
      <c r="E275" s="46"/>
      <c r="F275" s="18"/>
      <c r="G275" s="18"/>
    </row>
    <row r="276" spans="2:7" x14ac:dyDescent="0.25">
      <c r="B276" s="45"/>
      <c r="C276" s="18"/>
      <c r="D276" s="18"/>
      <c r="E276" s="46"/>
      <c r="F276" s="18"/>
      <c r="G276" s="18"/>
    </row>
    <row r="277" spans="2:7" x14ac:dyDescent="0.25">
      <c r="B277" s="45"/>
      <c r="C277" s="18"/>
      <c r="D277" s="18"/>
      <c r="E277" s="46"/>
      <c r="F277" s="18"/>
      <c r="G277" s="18"/>
    </row>
    <row r="278" spans="2:7" x14ac:dyDescent="0.25">
      <c r="B278" s="45"/>
      <c r="C278" s="18"/>
      <c r="D278" s="18"/>
      <c r="E278" s="46"/>
      <c r="F278" s="18"/>
      <c r="G278" s="18"/>
    </row>
    <row r="279" spans="2:7" x14ac:dyDescent="0.25">
      <c r="B279" s="45"/>
      <c r="C279" s="18"/>
      <c r="D279" s="18"/>
      <c r="E279" s="46"/>
      <c r="F279" s="18"/>
      <c r="G279" s="18"/>
    </row>
    <row r="280" spans="2:7" x14ac:dyDescent="0.25">
      <c r="B280" s="45"/>
      <c r="C280" s="18"/>
      <c r="D280" s="18"/>
      <c r="E280" s="46"/>
      <c r="F280" s="18"/>
      <c r="G280" s="18"/>
    </row>
    <row r="281" spans="2:7" x14ac:dyDescent="0.25">
      <c r="B281" s="45"/>
      <c r="C281" s="18"/>
      <c r="D281" s="18"/>
      <c r="E281" s="46"/>
      <c r="F281" s="18"/>
      <c r="G281" s="18"/>
    </row>
    <row r="282" spans="2:7" x14ac:dyDescent="0.25">
      <c r="B282" s="45"/>
      <c r="C282" s="18"/>
      <c r="D282" s="18"/>
      <c r="E282" s="46"/>
      <c r="F282" s="18"/>
      <c r="G282" s="18"/>
    </row>
    <row r="283" spans="2:7" x14ac:dyDescent="0.25">
      <c r="B283" s="45"/>
      <c r="C283" s="18"/>
      <c r="D283" s="18"/>
      <c r="E283" s="46"/>
      <c r="F283" s="18"/>
      <c r="G283" s="18"/>
    </row>
    <row r="284" spans="2:7" x14ac:dyDescent="0.25">
      <c r="B284" s="45"/>
      <c r="C284" s="18"/>
      <c r="D284" s="18"/>
      <c r="E284" s="46"/>
      <c r="F284" s="18"/>
      <c r="G284" s="18"/>
    </row>
    <row r="285" spans="2:7" x14ac:dyDescent="0.25">
      <c r="B285" s="45"/>
      <c r="C285" s="18"/>
      <c r="D285" s="18"/>
      <c r="E285" s="46"/>
      <c r="F285" s="18"/>
      <c r="G285" s="18"/>
    </row>
    <row r="286" spans="2:7" x14ac:dyDescent="0.25">
      <c r="B286" s="45"/>
      <c r="C286" s="18"/>
      <c r="D286" s="18"/>
      <c r="E286" s="46"/>
      <c r="F286" s="18"/>
      <c r="G286" s="18"/>
    </row>
    <row r="287" spans="2:7" x14ac:dyDescent="0.25">
      <c r="B287" s="45"/>
      <c r="C287" s="18"/>
      <c r="D287" s="18"/>
      <c r="E287" s="46"/>
      <c r="F287" s="18"/>
      <c r="G287" s="18"/>
    </row>
    <row r="288" spans="2:7" x14ac:dyDescent="0.25">
      <c r="B288" s="45"/>
      <c r="C288" s="18"/>
      <c r="D288" s="18"/>
      <c r="E288" s="46"/>
      <c r="F288" s="18"/>
      <c r="G288" s="18"/>
    </row>
    <row r="289" spans="2:7" x14ac:dyDescent="0.25">
      <c r="B289" s="45"/>
      <c r="C289" s="18"/>
      <c r="D289" s="18"/>
      <c r="E289" s="46"/>
      <c r="F289" s="18"/>
      <c r="G289" s="18"/>
    </row>
    <row r="290" spans="2:7" x14ac:dyDescent="0.25">
      <c r="B290" s="45"/>
      <c r="C290" s="18"/>
      <c r="D290" s="18"/>
      <c r="E290" s="46"/>
      <c r="F290" s="18"/>
      <c r="G290" s="18"/>
    </row>
    <row r="291" spans="2:7" x14ac:dyDescent="0.25">
      <c r="B291" s="45"/>
      <c r="C291" s="18"/>
      <c r="D291" s="18"/>
      <c r="E291" s="46"/>
      <c r="F291" s="18"/>
      <c r="G291" s="18"/>
    </row>
    <row r="292" spans="2:7" x14ac:dyDescent="0.25">
      <c r="B292" s="45"/>
      <c r="C292" s="18"/>
      <c r="D292" s="18"/>
      <c r="E292" s="46"/>
      <c r="F292" s="18"/>
      <c r="G292" s="18"/>
    </row>
    <row r="293" spans="2:7" x14ac:dyDescent="0.25">
      <c r="B293" s="45"/>
      <c r="C293" s="18"/>
      <c r="D293" s="18"/>
      <c r="E293" s="46"/>
      <c r="F293" s="18"/>
      <c r="G293" s="18"/>
    </row>
    <row r="294" spans="2:7" x14ac:dyDescent="0.25">
      <c r="B294" s="45"/>
      <c r="C294" s="18"/>
      <c r="D294" s="18"/>
      <c r="E294" s="46"/>
      <c r="F294" s="18"/>
      <c r="G294" s="18"/>
    </row>
    <row r="295" spans="2:7" x14ac:dyDescent="0.25">
      <c r="B295" s="45"/>
      <c r="C295" s="18"/>
      <c r="D295" s="18"/>
      <c r="E295" s="46"/>
      <c r="F295" s="18"/>
      <c r="G295" s="18"/>
    </row>
    <row r="296" spans="2:7" x14ac:dyDescent="0.25">
      <c r="B296" s="45"/>
      <c r="C296" s="18"/>
      <c r="D296" s="18"/>
      <c r="E296" s="46"/>
      <c r="F296" s="18"/>
      <c r="G296" s="18"/>
    </row>
    <row r="297" spans="2:7" x14ac:dyDescent="0.25">
      <c r="B297" s="45"/>
      <c r="C297" s="18"/>
      <c r="D297" s="18"/>
      <c r="E297" s="46"/>
      <c r="F297" s="18"/>
      <c r="G297" s="18"/>
    </row>
    <row r="298" spans="2:7" x14ac:dyDescent="0.25">
      <c r="B298" s="45"/>
      <c r="C298" s="18"/>
      <c r="D298" s="18"/>
      <c r="E298" s="46"/>
      <c r="F298" s="18"/>
      <c r="G298" s="18"/>
    </row>
    <row r="299" spans="2:7" x14ac:dyDescent="0.25">
      <c r="B299" s="45"/>
      <c r="C299" s="18"/>
      <c r="D299" s="18"/>
      <c r="E299" s="46"/>
      <c r="F299" s="18"/>
      <c r="G299" s="18"/>
    </row>
    <row r="300" spans="2:7" x14ac:dyDescent="0.25">
      <c r="B300" s="45"/>
      <c r="C300" s="18"/>
      <c r="D300" s="18"/>
      <c r="E300" s="46"/>
      <c r="F300" s="18"/>
      <c r="G300" s="18"/>
    </row>
    <row r="301" spans="2:7" x14ac:dyDescent="0.25">
      <c r="B301" s="45"/>
      <c r="C301" s="18"/>
      <c r="D301" s="18"/>
      <c r="E301" s="46"/>
      <c r="F301" s="18"/>
      <c r="G301" s="18"/>
    </row>
    <row r="302" spans="2:7" x14ac:dyDescent="0.25">
      <c r="B302" s="45"/>
      <c r="C302" s="18"/>
      <c r="D302" s="18"/>
      <c r="E302" s="46"/>
      <c r="F302" s="18"/>
      <c r="G302" s="18"/>
    </row>
    <row r="303" spans="2:7" x14ac:dyDescent="0.25">
      <c r="B303" s="45"/>
      <c r="C303" s="18"/>
      <c r="D303" s="18"/>
      <c r="E303" s="46"/>
      <c r="F303" s="18"/>
      <c r="G303" s="18"/>
    </row>
    <row r="304" spans="2:7" x14ac:dyDescent="0.25">
      <c r="B304" s="45"/>
      <c r="C304" s="18"/>
      <c r="D304" s="18"/>
      <c r="E304" s="46"/>
      <c r="F304" s="18"/>
      <c r="G304" s="18"/>
    </row>
    <row r="305" spans="2:7" x14ac:dyDescent="0.25">
      <c r="B305" s="45"/>
      <c r="C305" s="18"/>
      <c r="D305" s="18"/>
      <c r="E305" s="46"/>
      <c r="F305" s="18"/>
      <c r="G305" s="18"/>
    </row>
    <row r="306" spans="2:7" x14ac:dyDescent="0.25">
      <c r="B306" s="45"/>
      <c r="C306" s="18"/>
      <c r="D306" s="18"/>
      <c r="E306" s="46"/>
      <c r="F306" s="18"/>
      <c r="G306" s="18"/>
    </row>
    <row r="307" spans="2:7" x14ac:dyDescent="0.25">
      <c r="B307" s="45"/>
      <c r="C307" s="18"/>
      <c r="D307" s="18"/>
      <c r="E307" s="46"/>
      <c r="F307" s="18"/>
      <c r="G307" s="18"/>
    </row>
    <row r="308" spans="2:7" x14ac:dyDescent="0.25">
      <c r="B308" s="45"/>
      <c r="C308" s="18"/>
      <c r="D308" s="18"/>
      <c r="E308" s="46"/>
      <c r="F308" s="18"/>
      <c r="G308" s="18"/>
    </row>
    <row r="309" spans="2:7" x14ac:dyDescent="0.25">
      <c r="B309" s="45"/>
      <c r="C309" s="18"/>
      <c r="D309" s="18"/>
      <c r="E309" s="46"/>
      <c r="F309" s="18"/>
      <c r="G309" s="18"/>
    </row>
    <row r="310" spans="2:7" x14ac:dyDescent="0.25">
      <c r="B310" s="45"/>
      <c r="C310" s="18"/>
      <c r="D310" s="18"/>
      <c r="E310" s="46"/>
      <c r="F310" s="18"/>
      <c r="G310" s="18"/>
    </row>
    <row r="311" spans="2:7" x14ac:dyDescent="0.25">
      <c r="B311" s="45"/>
      <c r="C311" s="18"/>
      <c r="D311" s="18"/>
      <c r="E311" s="46"/>
      <c r="F311" s="18"/>
      <c r="G311" s="18"/>
    </row>
    <row r="312" spans="2:7" x14ac:dyDescent="0.25">
      <c r="B312" s="45"/>
      <c r="C312" s="18"/>
      <c r="D312" s="18"/>
      <c r="E312" s="46"/>
      <c r="F312" s="18"/>
      <c r="G312" s="18"/>
    </row>
    <row r="313" spans="2:7" x14ac:dyDescent="0.25">
      <c r="B313" s="45"/>
      <c r="C313" s="18"/>
      <c r="D313" s="18"/>
      <c r="E313" s="46"/>
      <c r="F313" s="18"/>
      <c r="G313" s="18"/>
    </row>
    <row r="314" spans="2:7" x14ac:dyDescent="0.25">
      <c r="B314" s="45"/>
      <c r="C314" s="18"/>
      <c r="D314" s="18"/>
      <c r="E314" s="46"/>
      <c r="F314" s="18"/>
      <c r="G314" s="18"/>
    </row>
    <row r="315" spans="2:7" x14ac:dyDescent="0.25">
      <c r="B315" s="45"/>
      <c r="C315" s="18"/>
      <c r="D315" s="18"/>
      <c r="E315" s="46"/>
      <c r="F315" s="18"/>
      <c r="G315" s="18"/>
    </row>
    <row r="316" spans="2:7" x14ac:dyDescent="0.25">
      <c r="B316" s="45"/>
      <c r="C316" s="18"/>
      <c r="D316" s="18"/>
      <c r="E316" s="46"/>
      <c r="F316" s="18"/>
      <c r="G316" s="18"/>
    </row>
    <row r="317" spans="2:7" x14ac:dyDescent="0.25">
      <c r="B317" s="45"/>
      <c r="C317" s="18"/>
      <c r="D317" s="18"/>
      <c r="E317" s="46"/>
      <c r="F317" s="18"/>
      <c r="G317" s="18"/>
    </row>
    <row r="318" spans="2:7" x14ac:dyDescent="0.25">
      <c r="B318" s="45"/>
      <c r="C318" s="18"/>
      <c r="D318" s="18"/>
      <c r="E318" s="46"/>
      <c r="F318" s="18"/>
      <c r="G318" s="18"/>
    </row>
  </sheetData>
  <pageMargins left="0.31496062992125984" right="0.31496062992125984" top="0.15748031496062992" bottom="0.35433070866141736" header="0.31496062992125984" footer="0.31496062992125984"/>
  <pageSetup paperSize="9" scale="85" fitToHeight="5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G332"/>
  <sheetViews>
    <sheetView tabSelected="1" workbookViewId="0">
      <selection activeCell="D1" sqref="D1:D1048576"/>
    </sheetView>
  </sheetViews>
  <sheetFormatPr defaultRowHeight="15" x14ac:dyDescent="0.25"/>
  <cols>
    <col min="2" max="2" width="11.85546875" customWidth="1"/>
    <col min="3" max="3" width="68.28515625" customWidth="1"/>
    <col min="4" max="4" width="15.140625" customWidth="1"/>
    <col min="5" max="6" width="13" customWidth="1"/>
    <col min="7" max="7" width="41" customWidth="1"/>
  </cols>
  <sheetData>
    <row r="3" spans="2:7" ht="24" thickBot="1" x14ac:dyDescent="0.4">
      <c r="B3" s="26" t="s">
        <v>112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75" x14ac:dyDescent="0.25">
      <c r="B7" s="38">
        <f t="shared" ref="B7:B21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75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75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f t="shared" si="0"/>
        <v>6</v>
      </c>
      <c r="C10" s="31" t="s">
        <v>101</v>
      </c>
      <c r="D10" s="31">
        <v>1500</v>
      </c>
      <c r="E10" s="31">
        <v>1</v>
      </c>
      <c r="F10" s="31">
        <v>1500</v>
      </c>
      <c r="G10" s="39"/>
    </row>
    <row r="11" spans="2:7" x14ac:dyDescent="0.25">
      <c r="B11" s="38">
        <f t="shared" si="0"/>
        <v>7</v>
      </c>
      <c r="C11" s="31" t="s">
        <v>102</v>
      </c>
      <c r="D11" s="31">
        <v>1500</v>
      </c>
      <c r="E11" s="31">
        <v>1</v>
      </c>
      <c r="F11" s="31">
        <v>1500</v>
      </c>
      <c r="G11" s="39"/>
    </row>
    <row r="12" spans="2:7" x14ac:dyDescent="0.25">
      <c r="B12" s="38">
        <f t="shared" si="0"/>
        <v>8</v>
      </c>
      <c r="C12" s="31" t="s">
        <v>103</v>
      </c>
      <c r="D12" s="31">
        <v>1500</v>
      </c>
      <c r="E12" s="31">
        <v>1</v>
      </c>
      <c r="F12" s="31">
        <v>1500</v>
      </c>
      <c r="G12" s="39"/>
    </row>
    <row r="13" spans="2:7" x14ac:dyDescent="0.25">
      <c r="B13" s="38">
        <f t="shared" si="0"/>
        <v>9</v>
      </c>
      <c r="C13" s="31" t="s">
        <v>104</v>
      </c>
      <c r="D13" s="31">
        <v>1500</v>
      </c>
      <c r="E13" s="31">
        <v>0.5</v>
      </c>
      <c r="F13" s="31">
        <v>750</v>
      </c>
      <c r="G13" s="39"/>
    </row>
    <row r="14" spans="2:7" x14ac:dyDescent="0.25">
      <c r="B14" s="38">
        <f t="shared" si="0"/>
        <v>10</v>
      </c>
      <c r="C14" s="31" t="s">
        <v>105</v>
      </c>
      <c r="D14" s="31">
        <v>1500</v>
      </c>
      <c r="E14" s="31">
        <v>0.7</v>
      </c>
      <c r="F14" s="31">
        <v>1050</v>
      </c>
      <c r="G14" s="39"/>
    </row>
    <row r="15" spans="2:7" x14ac:dyDescent="0.25">
      <c r="B15" s="38">
        <f t="shared" si="0"/>
        <v>11</v>
      </c>
      <c r="C15" s="31" t="s">
        <v>106</v>
      </c>
      <c r="D15" s="31">
        <v>1500</v>
      </c>
      <c r="E15" s="31">
        <v>1</v>
      </c>
      <c r="F15" s="31">
        <v>1500</v>
      </c>
      <c r="G15" s="39"/>
    </row>
    <row r="16" spans="2:7" x14ac:dyDescent="0.25">
      <c r="B16" s="38">
        <f t="shared" si="0"/>
        <v>12</v>
      </c>
      <c r="C16" s="31" t="s">
        <v>100</v>
      </c>
      <c r="D16" s="31">
        <v>1500</v>
      </c>
      <c r="E16" s="31">
        <v>1.5</v>
      </c>
      <c r="F16" s="31">
        <v>2250</v>
      </c>
      <c r="G16" s="39"/>
    </row>
    <row r="17" spans="2:7" x14ac:dyDescent="0.25">
      <c r="B17" s="38">
        <f t="shared" si="0"/>
        <v>13</v>
      </c>
      <c r="C17" s="31" t="s">
        <v>107</v>
      </c>
      <c r="D17" s="31">
        <v>1500</v>
      </c>
      <c r="E17" s="31">
        <v>0.7</v>
      </c>
      <c r="F17" s="31">
        <v>1050</v>
      </c>
      <c r="G17" s="39"/>
    </row>
    <row r="18" spans="2:7" x14ac:dyDescent="0.25">
      <c r="B18" s="38">
        <f t="shared" si="0"/>
        <v>14</v>
      </c>
      <c r="C18" s="31" t="s">
        <v>108</v>
      </c>
      <c r="D18" s="31">
        <v>1500</v>
      </c>
      <c r="E18" s="31">
        <v>0.7</v>
      </c>
      <c r="F18" s="31">
        <v>1050</v>
      </c>
      <c r="G18" s="39"/>
    </row>
    <row r="19" spans="2:7" x14ac:dyDescent="0.25">
      <c r="B19" s="38">
        <f t="shared" si="0"/>
        <v>15</v>
      </c>
      <c r="C19" s="31" t="s">
        <v>109</v>
      </c>
      <c r="D19" s="31">
        <v>1500</v>
      </c>
      <c r="E19" s="31">
        <v>0.5</v>
      </c>
      <c r="F19" s="31">
        <v>750</v>
      </c>
      <c r="G19" s="39"/>
    </row>
    <row r="20" spans="2:7" x14ac:dyDescent="0.25">
      <c r="B20" s="40">
        <f t="shared" si="0"/>
        <v>16</v>
      </c>
      <c r="C20" s="33" t="s">
        <v>110</v>
      </c>
      <c r="D20" s="33">
        <v>1500</v>
      </c>
      <c r="E20" s="33">
        <v>1</v>
      </c>
      <c r="F20" s="33">
        <v>1500</v>
      </c>
      <c r="G20" s="41"/>
    </row>
    <row r="21" spans="2:7" x14ac:dyDescent="0.25">
      <c r="B21" s="31">
        <f t="shared" si="0"/>
        <v>17</v>
      </c>
      <c r="C21" s="31" t="s">
        <v>111</v>
      </c>
      <c r="D21" s="31">
        <v>1500</v>
      </c>
      <c r="E21" s="31">
        <v>1</v>
      </c>
      <c r="F21" s="31">
        <v>1500</v>
      </c>
      <c r="G21" s="31"/>
    </row>
    <row r="22" spans="2:7" x14ac:dyDescent="0.25">
      <c r="B22" s="31"/>
      <c r="C22" s="31"/>
      <c r="D22" s="31"/>
      <c r="E22" s="31"/>
      <c r="F22" s="31"/>
      <c r="G22" s="31"/>
    </row>
    <row r="23" spans="2:7" x14ac:dyDescent="0.25">
      <c r="B23" s="46"/>
      <c r="C23" s="46"/>
      <c r="D23" s="46"/>
      <c r="E23" s="46"/>
      <c r="F23" s="46"/>
      <c r="G23" s="46"/>
    </row>
    <row r="24" spans="2:7" x14ac:dyDescent="0.25">
      <c r="B24" s="46"/>
      <c r="C24" s="46"/>
      <c r="D24" s="46"/>
      <c r="E24" s="46"/>
      <c r="F24" s="46"/>
      <c r="G24" s="46"/>
    </row>
    <row r="25" spans="2:7" x14ac:dyDescent="0.25">
      <c r="B25" s="46"/>
      <c r="C25" s="46"/>
      <c r="D25" s="46"/>
      <c r="E25" s="46"/>
      <c r="F25" s="46"/>
      <c r="G25" s="46"/>
    </row>
    <row r="26" spans="2:7" x14ac:dyDescent="0.25">
      <c r="B26" s="46"/>
      <c r="C26" s="46"/>
      <c r="D26" s="46"/>
      <c r="E26" s="46"/>
      <c r="F26" s="46"/>
      <c r="G26" s="46"/>
    </row>
    <row r="27" spans="2:7" x14ac:dyDescent="0.25">
      <c r="B27" s="46"/>
      <c r="C27" s="46"/>
      <c r="D27" s="46"/>
      <c r="E27" s="46"/>
      <c r="F27" s="46"/>
      <c r="G27" s="46"/>
    </row>
    <row r="28" spans="2:7" x14ac:dyDescent="0.25">
      <c r="B28" s="46"/>
      <c r="C28" s="46"/>
      <c r="D28" s="46"/>
      <c r="E28" s="46"/>
      <c r="F28" s="46"/>
      <c r="G28" s="46"/>
    </row>
    <row r="29" spans="2:7" x14ac:dyDescent="0.25">
      <c r="B29" s="46"/>
      <c r="C29" s="46"/>
      <c r="D29" s="46"/>
      <c r="E29" s="46"/>
      <c r="F29" s="46"/>
      <c r="G29" s="46"/>
    </row>
    <row r="30" spans="2:7" x14ac:dyDescent="0.25">
      <c r="B30" s="46"/>
      <c r="C30" s="46"/>
      <c r="D30" s="46"/>
      <c r="E30" s="46"/>
      <c r="F30" s="46"/>
      <c r="G30" s="46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  <row r="36" spans="2:7" x14ac:dyDescent="0.25">
      <c r="B36" s="46"/>
      <c r="C36" s="46"/>
      <c r="D36" s="46"/>
      <c r="E36" s="46"/>
      <c r="F36" s="46"/>
      <c r="G36" s="46"/>
    </row>
    <row r="37" spans="2:7" x14ac:dyDescent="0.25">
      <c r="B37" s="46"/>
      <c r="C37" s="46"/>
      <c r="D37" s="46"/>
      <c r="E37" s="46"/>
      <c r="F37" s="46"/>
      <c r="G37" s="46"/>
    </row>
    <row r="38" spans="2:7" x14ac:dyDescent="0.25">
      <c r="B38" s="46"/>
      <c r="C38" s="46"/>
      <c r="D38" s="46"/>
      <c r="E38" s="46"/>
      <c r="F38" s="46"/>
      <c r="G38" s="46"/>
    </row>
    <row r="39" spans="2:7" x14ac:dyDescent="0.25">
      <c r="B39" s="46"/>
      <c r="C39" s="46"/>
      <c r="D39" s="46"/>
      <c r="E39" s="46"/>
      <c r="F39" s="46"/>
      <c r="G39" s="46"/>
    </row>
    <row r="40" spans="2:7" x14ac:dyDescent="0.25">
      <c r="B40" s="46"/>
      <c r="C40" s="46"/>
      <c r="D40" s="46"/>
      <c r="E40" s="46"/>
      <c r="F40" s="46"/>
      <c r="G40" s="46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  <row r="59" spans="2:7" x14ac:dyDescent="0.25">
      <c r="B59" s="46"/>
      <c r="C59" s="46"/>
      <c r="D59" s="46"/>
      <c r="E59" s="46"/>
      <c r="F59" s="46"/>
      <c r="G59" s="46"/>
    </row>
    <row r="60" spans="2:7" x14ac:dyDescent="0.25">
      <c r="B60" s="46"/>
      <c r="C60" s="46"/>
      <c r="D60" s="46"/>
      <c r="E60" s="46"/>
      <c r="F60" s="46"/>
      <c r="G60" s="46"/>
    </row>
    <row r="61" spans="2:7" x14ac:dyDescent="0.25">
      <c r="B61" s="46"/>
      <c r="C61" s="46"/>
      <c r="D61" s="46"/>
      <c r="E61" s="46"/>
      <c r="F61" s="46"/>
      <c r="G61" s="46"/>
    </row>
    <row r="62" spans="2:7" x14ac:dyDescent="0.25">
      <c r="B62" s="46"/>
      <c r="C62" s="46"/>
      <c r="D62" s="46"/>
      <c r="E62" s="46"/>
      <c r="F62" s="46"/>
      <c r="G62" s="46"/>
    </row>
    <row r="63" spans="2:7" x14ac:dyDescent="0.25">
      <c r="B63" s="46"/>
      <c r="C63" s="46"/>
      <c r="D63" s="46"/>
      <c r="E63" s="46"/>
      <c r="F63" s="46"/>
      <c r="G63" s="46"/>
    </row>
    <row r="64" spans="2:7" x14ac:dyDescent="0.25">
      <c r="B64" s="46"/>
      <c r="C64" s="46"/>
      <c r="D64" s="46"/>
      <c r="E64" s="46"/>
      <c r="F64" s="46"/>
      <c r="G64" s="46"/>
    </row>
    <row r="65" spans="2:7" x14ac:dyDescent="0.25">
      <c r="B65" s="46"/>
      <c r="C65" s="46"/>
      <c r="D65" s="46"/>
      <c r="E65" s="46"/>
      <c r="F65" s="46"/>
      <c r="G65" s="46"/>
    </row>
    <row r="66" spans="2:7" x14ac:dyDescent="0.25">
      <c r="B66" s="46"/>
      <c r="C66" s="46"/>
      <c r="D66" s="46"/>
      <c r="E66" s="46"/>
      <c r="F66" s="46"/>
      <c r="G66" s="46"/>
    </row>
    <row r="67" spans="2:7" x14ac:dyDescent="0.25">
      <c r="B67" s="46"/>
      <c r="C67" s="46"/>
      <c r="D67" s="46"/>
      <c r="E67" s="46"/>
      <c r="F67" s="46"/>
      <c r="G67" s="46"/>
    </row>
    <row r="68" spans="2:7" x14ac:dyDescent="0.25">
      <c r="B68" s="46"/>
      <c r="C68" s="46"/>
      <c r="D68" s="46"/>
      <c r="E68" s="46"/>
      <c r="F68" s="46"/>
      <c r="G68" s="46"/>
    </row>
    <row r="69" spans="2:7" x14ac:dyDescent="0.25">
      <c r="B69" s="46"/>
      <c r="C69" s="46"/>
      <c r="D69" s="46"/>
      <c r="E69" s="46"/>
      <c r="F69" s="46"/>
      <c r="G69" s="46"/>
    </row>
    <row r="70" spans="2:7" x14ac:dyDescent="0.25">
      <c r="B70" s="46"/>
      <c r="C70" s="46"/>
      <c r="D70" s="46"/>
      <c r="E70" s="46"/>
      <c r="F70" s="46"/>
      <c r="G70" s="46"/>
    </row>
    <row r="71" spans="2:7" x14ac:dyDescent="0.25">
      <c r="B71" s="46"/>
      <c r="C71" s="46"/>
      <c r="D71" s="46"/>
      <c r="E71" s="46"/>
      <c r="F71" s="46"/>
      <c r="G71" s="46"/>
    </row>
    <row r="72" spans="2:7" x14ac:dyDescent="0.25">
      <c r="B72" s="46"/>
      <c r="C72" s="46"/>
      <c r="D72" s="46"/>
      <c r="E72" s="46"/>
      <c r="F72" s="46"/>
      <c r="G72" s="46"/>
    </row>
    <row r="73" spans="2:7" x14ac:dyDescent="0.25">
      <c r="B73" s="46"/>
      <c r="C73" s="46"/>
      <c r="D73" s="46"/>
      <c r="E73" s="46"/>
      <c r="F73" s="46"/>
      <c r="G73" s="46"/>
    </row>
    <row r="74" spans="2:7" x14ac:dyDescent="0.25">
      <c r="B74" s="46"/>
      <c r="C74" s="46"/>
      <c r="D74" s="46"/>
      <c r="E74" s="46"/>
      <c r="F74" s="46"/>
      <c r="G74" s="46"/>
    </row>
    <row r="75" spans="2:7" x14ac:dyDescent="0.25">
      <c r="B75" s="46"/>
      <c r="C75" s="46"/>
      <c r="D75" s="46"/>
      <c r="E75" s="46"/>
      <c r="F75" s="46"/>
      <c r="G75" s="46"/>
    </row>
    <row r="76" spans="2:7" x14ac:dyDescent="0.25">
      <c r="B76" s="46"/>
      <c r="C76" s="46"/>
      <c r="D76" s="46"/>
      <c r="E76" s="46"/>
      <c r="F76" s="46"/>
      <c r="G76" s="46"/>
    </row>
    <row r="77" spans="2:7" x14ac:dyDescent="0.25">
      <c r="B77" s="46"/>
      <c r="C77" s="46"/>
      <c r="D77" s="46"/>
      <c r="E77" s="46"/>
      <c r="F77" s="46"/>
      <c r="G77" s="46"/>
    </row>
    <row r="78" spans="2:7" x14ac:dyDescent="0.25">
      <c r="B78" s="46"/>
      <c r="C78" s="46"/>
      <c r="D78" s="46"/>
      <c r="E78" s="46"/>
      <c r="F78" s="46"/>
      <c r="G78" s="46"/>
    </row>
    <row r="79" spans="2:7" x14ac:dyDescent="0.25">
      <c r="B79" s="46"/>
      <c r="C79" s="46"/>
      <c r="D79" s="46"/>
      <c r="E79" s="46"/>
      <c r="F79" s="46"/>
      <c r="G79" s="46"/>
    </row>
    <row r="80" spans="2:7" x14ac:dyDescent="0.25">
      <c r="B80" s="46"/>
      <c r="C80" s="46"/>
      <c r="D80" s="46"/>
      <c r="E80" s="46"/>
      <c r="F80" s="46"/>
      <c r="G80" s="46"/>
    </row>
    <row r="81" spans="2:7" x14ac:dyDescent="0.25">
      <c r="B81" s="46"/>
      <c r="C81" s="46"/>
      <c r="D81" s="46"/>
      <c r="E81" s="46"/>
      <c r="F81" s="46"/>
      <c r="G81" s="46"/>
    </row>
    <row r="82" spans="2:7" x14ac:dyDescent="0.25">
      <c r="B82" s="46"/>
      <c r="C82" s="46"/>
      <c r="D82" s="46"/>
      <c r="E82" s="46"/>
      <c r="F82" s="46"/>
      <c r="G82" s="46"/>
    </row>
    <row r="83" spans="2:7" x14ac:dyDescent="0.25">
      <c r="B83" s="46"/>
      <c r="C83" s="46"/>
      <c r="D83" s="46"/>
      <c r="E83" s="46"/>
      <c r="F83" s="46"/>
      <c r="G83" s="46"/>
    </row>
    <row r="84" spans="2:7" x14ac:dyDescent="0.25">
      <c r="B84" s="46"/>
      <c r="C84" s="46"/>
      <c r="D84" s="46"/>
      <c r="E84" s="46"/>
      <c r="F84" s="46"/>
      <c r="G84" s="46"/>
    </row>
    <row r="85" spans="2:7" x14ac:dyDescent="0.25">
      <c r="B85" s="46"/>
      <c r="C85" s="46"/>
      <c r="D85" s="46"/>
      <c r="E85" s="46"/>
      <c r="F85" s="46"/>
      <c r="G85" s="46"/>
    </row>
    <row r="86" spans="2:7" x14ac:dyDescent="0.25">
      <c r="B86" s="46"/>
      <c r="C86" s="46"/>
      <c r="D86" s="46"/>
      <c r="E86" s="46"/>
      <c r="F86" s="46"/>
      <c r="G86" s="46"/>
    </row>
    <row r="87" spans="2:7" x14ac:dyDescent="0.25">
      <c r="B87" s="46"/>
      <c r="C87" s="46"/>
      <c r="D87" s="46"/>
      <c r="E87" s="46"/>
      <c r="F87" s="46"/>
      <c r="G87" s="46"/>
    </row>
    <row r="88" spans="2:7" x14ac:dyDescent="0.25">
      <c r="B88" s="46"/>
      <c r="C88" s="46"/>
      <c r="D88" s="46"/>
      <c r="E88" s="46"/>
      <c r="F88" s="46"/>
      <c r="G88" s="46"/>
    </row>
    <row r="89" spans="2:7" x14ac:dyDescent="0.25">
      <c r="B89" s="46"/>
      <c r="C89" s="46"/>
      <c r="D89" s="46"/>
      <c r="E89" s="46"/>
      <c r="F89" s="46"/>
      <c r="G89" s="46"/>
    </row>
    <row r="90" spans="2:7" x14ac:dyDescent="0.25">
      <c r="B90" s="46"/>
      <c r="C90" s="46"/>
      <c r="D90" s="46"/>
      <c r="E90" s="46"/>
      <c r="F90" s="46"/>
      <c r="G90" s="46"/>
    </row>
    <row r="91" spans="2:7" x14ac:dyDescent="0.25">
      <c r="B91" s="46"/>
      <c r="C91" s="46"/>
      <c r="D91" s="46"/>
      <c r="E91" s="46"/>
      <c r="F91" s="46"/>
      <c r="G91" s="46"/>
    </row>
    <row r="92" spans="2:7" x14ac:dyDescent="0.25">
      <c r="B92" s="46"/>
      <c r="C92" s="46"/>
      <c r="D92" s="46"/>
      <c r="E92" s="46"/>
      <c r="F92" s="46"/>
      <c r="G92" s="46"/>
    </row>
    <row r="93" spans="2:7" x14ac:dyDescent="0.25">
      <c r="B93" s="46"/>
      <c r="C93" s="46"/>
      <c r="D93" s="46"/>
      <c r="E93" s="46"/>
      <c r="F93" s="46"/>
      <c r="G93" s="46"/>
    </row>
    <row r="94" spans="2:7" x14ac:dyDescent="0.25">
      <c r="B94" s="46"/>
      <c r="C94" s="46"/>
      <c r="D94" s="46"/>
      <c r="E94" s="46"/>
      <c r="F94" s="46"/>
      <c r="G94" s="46"/>
    </row>
    <row r="95" spans="2:7" x14ac:dyDescent="0.25">
      <c r="B95" s="46"/>
      <c r="C95" s="46"/>
      <c r="D95" s="46"/>
      <c r="E95" s="46"/>
      <c r="F95" s="46"/>
      <c r="G95" s="46"/>
    </row>
    <row r="96" spans="2:7" x14ac:dyDescent="0.25">
      <c r="B96" s="46"/>
      <c r="C96" s="46"/>
      <c r="D96" s="46"/>
      <c r="E96" s="46"/>
      <c r="F96" s="46"/>
      <c r="G96" s="46"/>
    </row>
    <row r="97" spans="2:7" x14ac:dyDescent="0.25">
      <c r="B97" s="46"/>
      <c r="C97" s="46"/>
      <c r="D97" s="46"/>
      <c r="E97" s="46"/>
      <c r="F97" s="46"/>
      <c r="G97" s="46"/>
    </row>
    <row r="98" spans="2:7" x14ac:dyDescent="0.25">
      <c r="B98" s="46"/>
      <c r="C98" s="46"/>
      <c r="D98" s="46"/>
      <c r="E98" s="46"/>
      <c r="F98" s="46"/>
      <c r="G98" s="46"/>
    </row>
    <row r="99" spans="2:7" x14ac:dyDescent="0.25">
      <c r="B99" s="46"/>
      <c r="C99" s="46"/>
      <c r="D99" s="46"/>
      <c r="E99" s="46"/>
      <c r="F99" s="46"/>
      <c r="G99" s="46"/>
    </row>
    <row r="100" spans="2:7" x14ac:dyDescent="0.25">
      <c r="B100" s="46"/>
      <c r="C100" s="46"/>
      <c r="D100" s="46"/>
      <c r="E100" s="46"/>
      <c r="F100" s="46"/>
      <c r="G100" s="46"/>
    </row>
    <row r="101" spans="2:7" x14ac:dyDescent="0.25">
      <c r="B101" s="46"/>
      <c r="C101" s="46"/>
      <c r="D101" s="46"/>
      <c r="E101" s="46"/>
      <c r="F101" s="46"/>
      <c r="G101" s="46"/>
    </row>
    <row r="102" spans="2:7" x14ac:dyDescent="0.25">
      <c r="B102" s="46"/>
      <c r="C102" s="46"/>
      <c r="D102" s="46"/>
      <c r="E102" s="46"/>
      <c r="F102" s="46"/>
      <c r="G102" s="46"/>
    </row>
    <row r="103" spans="2:7" x14ac:dyDescent="0.25">
      <c r="B103" s="46"/>
      <c r="C103" s="46"/>
      <c r="D103" s="46"/>
      <c r="E103" s="46"/>
      <c r="F103" s="46"/>
      <c r="G103" s="46"/>
    </row>
    <row r="104" spans="2:7" x14ac:dyDescent="0.25">
      <c r="B104" s="46"/>
      <c r="C104" s="46"/>
      <c r="D104" s="46"/>
      <c r="E104" s="46"/>
      <c r="F104" s="46"/>
      <c r="G104" s="46"/>
    </row>
    <row r="105" spans="2:7" x14ac:dyDescent="0.25">
      <c r="B105" s="46"/>
      <c r="C105" s="46"/>
      <c r="D105" s="46"/>
      <c r="E105" s="46"/>
      <c r="F105" s="46"/>
      <c r="G105" s="46"/>
    </row>
    <row r="106" spans="2:7" x14ac:dyDescent="0.25">
      <c r="B106" s="46"/>
      <c r="C106" s="46"/>
      <c r="D106" s="46"/>
      <c r="E106" s="46"/>
      <c r="F106" s="46"/>
      <c r="G106" s="46"/>
    </row>
    <row r="107" spans="2:7" x14ac:dyDescent="0.25">
      <c r="B107" s="46"/>
      <c r="C107" s="46"/>
      <c r="D107" s="46"/>
      <c r="E107" s="46"/>
      <c r="F107" s="46"/>
      <c r="G107" s="46"/>
    </row>
    <row r="108" spans="2:7" x14ac:dyDescent="0.25">
      <c r="B108" s="46"/>
      <c r="C108" s="46"/>
      <c r="D108" s="46"/>
      <c r="E108" s="46"/>
      <c r="F108" s="46"/>
      <c r="G108" s="46"/>
    </row>
    <row r="109" spans="2:7" x14ac:dyDescent="0.25">
      <c r="B109" s="46"/>
      <c r="C109" s="46"/>
      <c r="D109" s="46"/>
      <c r="E109" s="46"/>
      <c r="F109" s="46"/>
      <c r="G109" s="46"/>
    </row>
    <row r="110" spans="2:7" x14ac:dyDescent="0.25">
      <c r="B110" s="46"/>
      <c r="C110" s="46"/>
      <c r="D110" s="46"/>
      <c r="E110" s="46"/>
      <c r="F110" s="46"/>
      <c r="G110" s="46"/>
    </row>
    <row r="111" spans="2:7" x14ac:dyDescent="0.25">
      <c r="B111" s="46"/>
      <c r="C111" s="46"/>
      <c r="D111" s="46"/>
      <c r="E111" s="46"/>
      <c r="F111" s="46"/>
      <c r="G111" s="46"/>
    </row>
    <row r="112" spans="2:7" x14ac:dyDescent="0.25">
      <c r="B112" s="46"/>
      <c r="C112" s="46"/>
      <c r="D112" s="46"/>
      <c r="E112" s="46"/>
      <c r="F112" s="46"/>
      <c r="G112" s="46"/>
    </row>
    <row r="113" spans="2:7" x14ac:dyDescent="0.25">
      <c r="B113" s="46"/>
      <c r="C113" s="46"/>
      <c r="D113" s="46"/>
      <c r="E113" s="46"/>
      <c r="F113" s="46"/>
      <c r="G113" s="46"/>
    </row>
    <row r="114" spans="2:7" x14ac:dyDescent="0.25">
      <c r="B114" s="46"/>
      <c r="C114" s="46"/>
      <c r="D114" s="46"/>
      <c r="E114" s="46"/>
      <c r="F114" s="46"/>
      <c r="G114" s="46"/>
    </row>
    <row r="115" spans="2:7" x14ac:dyDescent="0.25">
      <c r="B115" s="46"/>
      <c r="C115" s="46"/>
      <c r="D115" s="46"/>
      <c r="E115" s="46"/>
      <c r="F115" s="46"/>
      <c r="G115" s="46"/>
    </row>
    <row r="116" spans="2:7" x14ac:dyDescent="0.25">
      <c r="B116" s="46"/>
      <c r="C116" s="46"/>
      <c r="D116" s="46"/>
      <c r="E116" s="46"/>
      <c r="F116" s="46"/>
      <c r="G116" s="46"/>
    </row>
    <row r="117" spans="2:7" x14ac:dyDescent="0.25">
      <c r="B117" s="46"/>
      <c r="C117" s="46"/>
      <c r="D117" s="46"/>
      <c r="E117" s="46"/>
      <c r="F117" s="46"/>
      <c r="G117" s="46"/>
    </row>
    <row r="118" spans="2:7" x14ac:dyDescent="0.25">
      <c r="B118" s="46"/>
      <c r="C118" s="46"/>
      <c r="D118" s="46"/>
      <c r="E118" s="46"/>
      <c r="F118" s="46"/>
      <c r="G118" s="46"/>
    </row>
    <row r="119" spans="2:7" x14ac:dyDescent="0.25">
      <c r="B119" s="46"/>
      <c r="C119" s="46"/>
      <c r="D119" s="46"/>
      <c r="E119" s="46"/>
      <c r="F119" s="46"/>
      <c r="G119" s="46"/>
    </row>
    <row r="120" spans="2:7" x14ac:dyDescent="0.25">
      <c r="B120" s="46"/>
      <c r="C120" s="46"/>
      <c r="D120" s="46"/>
      <c r="E120" s="46"/>
      <c r="F120" s="46"/>
      <c r="G120" s="46"/>
    </row>
    <row r="121" spans="2:7" x14ac:dyDescent="0.25">
      <c r="B121" s="46"/>
      <c r="C121" s="46"/>
      <c r="D121" s="46"/>
      <c r="E121" s="46"/>
      <c r="F121" s="46"/>
      <c r="G121" s="46"/>
    </row>
    <row r="122" spans="2:7" x14ac:dyDescent="0.25">
      <c r="B122" s="46"/>
      <c r="C122" s="46"/>
      <c r="D122" s="46"/>
      <c r="E122" s="46"/>
      <c r="F122" s="46"/>
      <c r="G122" s="46"/>
    </row>
    <row r="123" spans="2:7" x14ac:dyDescent="0.25">
      <c r="B123" s="46"/>
      <c r="C123" s="46"/>
      <c r="D123" s="46"/>
      <c r="E123" s="46"/>
      <c r="F123" s="46"/>
      <c r="G123" s="46"/>
    </row>
    <row r="124" spans="2:7" x14ac:dyDescent="0.25">
      <c r="B124" s="46"/>
      <c r="C124" s="46"/>
      <c r="D124" s="46"/>
      <c r="E124" s="46"/>
      <c r="F124" s="46"/>
      <c r="G124" s="46"/>
    </row>
    <row r="125" spans="2:7" x14ac:dyDescent="0.25">
      <c r="B125" s="46"/>
      <c r="C125" s="46"/>
      <c r="D125" s="46"/>
      <c r="E125" s="46"/>
      <c r="F125" s="46"/>
      <c r="G125" s="46"/>
    </row>
    <row r="126" spans="2:7" x14ac:dyDescent="0.25">
      <c r="B126" s="46"/>
      <c r="C126" s="46"/>
      <c r="D126" s="46"/>
      <c r="E126" s="46"/>
      <c r="F126" s="46"/>
      <c r="G126" s="46"/>
    </row>
    <row r="127" spans="2:7" x14ac:dyDescent="0.25">
      <c r="B127" s="46"/>
      <c r="C127" s="46"/>
      <c r="D127" s="46"/>
      <c r="E127" s="46"/>
      <c r="F127" s="46"/>
      <c r="G127" s="46"/>
    </row>
    <row r="128" spans="2:7" x14ac:dyDescent="0.25">
      <c r="B128" s="46"/>
      <c r="C128" s="46"/>
      <c r="D128" s="46"/>
      <c r="E128" s="46"/>
      <c r="F128" s="46"/>
      <c r="G128" s="46"/>
    </row>
    <row r="129" spans="2:7" x14ac:dyDescent="0.25">
      <c r="B129" s="46"/>
      <c r="C129" s="46"/>
      <c r="D129" s="46"/>
      <c r="E129" s="46"/>
      <c r="F129" s="46"/>
      <c r="G129" s="46"/>
    </row>
    <row r="130" spans="2:7" x14ac:dyDescent="0.25">
      <c r="B130" s="46"/>
      <c r="C130" s="46"/>
      <c r="D130" s="46"/>
      <c r="E130" s="46"/>
      <c r="F130" s="46"/>
      <c r="G130" s="46"/>
    </row>
    <row r="131" spans="2:7" x14ac:dyDescent="0.25">
      <c r="B131" s="46"/>
      <c r="C131" s="46"/>
      <c r="D131" s="46"/>
      <c r="E131" s="46"/>
      <c r="F131" s="46"/>
      <c r="G131" s="46"/>
    </row>
    <row r="132" spans="2:7" x14ac:dyDescent="0.25">
      <c r="B132" s="46"/>
      <c r="C132" s="46"/>
      <c r="D132" s="46"/>
      <c r="E132" s="46"/>
      <c r="F132" s="46"/>
      <c r="G132" s="46"/>
    </row>
    <row r="133" spans="2:7" x14ac:dyDescent="0.25">
      <c r="B133" s="46"/>
      <c r="C133" s="46"/>
      <c r="D133" s="46"/>
      <c r="E133" s="46"/>
      <c r="F133" s="46"/>
      <c r="G133" s="46"/>
    </row>
    <row r="134" spans="2:7" x14ac:dyDescent="0.25">
      <c r="B134" s="46"/>
      <c r="C134" s="46"/>
      <c r="D134" s="46"/>
      <c r="E134" s="46"/>
      <c r="F134" s="46"/>
      <c r="G134" s="46"/>
    </row>
    <row r="135" spans="2:7" x14ac:dyDescent="0.25">
      <c r="B135" s="46"/>
      <c r="C135" s="46"/>
      <c r="D135" s="46"/>
      <c r="E135" s="46"/>
      <c r="F135" s="46"/>
      <c r="G135" s="46"/>
    </row>
    <row r="136" spans="2:7" x14ac:dyDescent="0.25">
      <c r="B136" s="46"/>
      <c r="C136" s="46"/>
      <c r="D136" s="46"/>
      <c r="E136" s="46"/>
      <c r="F136" s="46"/>
      <c r="G136" s="46"/>
    </row>
    <row r="137" spans="2:7" x14ac:dyDescent="0.25">
      <c r="B137" s="46"/>
      <c r="C137" s="46"/>
      <c r="D137" s="46"/>
      <c r="E137" s="46"/>
      <c r="F137" s="46"/>
      <c r="G137" s="46"/>
    </row>
    <row r="138" spans="2:7" x14ac:dyDescent="0.25">
      <c r="B138" s="46"/>
      <c r="C138" s="46"/>
      <c r="D138" s="46"/>
      <c r="E138" s="46"/>
      <c r="F138" s="46"/>
      <c r="G138" s="46"/>
    </row>
    <row r="139" spans="2:7" x14ac:dyDescent="0.25">
      <c r="B139" s="46"/>
      <c r="C139" s="46"/>
      <c r="D139" s="46"/>
      <c r="E139" s="46"/>
      <c r="F139" s="46"/>
      <c r="G139" s="46"/>
    </row>
    <row r="140" spans="2:7" x14ac:dyDescent="0.25">
      <c r="B140" s="46"/>
      <c r="C140" s="46"/>
      <c r="D140" s="46"/>
      <c r="E140" s="46"/>
      <c r="F140" s="46"/>
      <c r="G140" s="46"/>
    </row>
    <row r="141" spans="2:7" x14ac:dyDescent="0.25">
      <c r="B141" s="46"/>
      <c r="C141" s="46"/>
      <c r="D141" s="46"/>
      <c r="E141" s="46"/>
      <c r="F141" s="46"/>
      <c r="G141" s="46"/>
    </row>
    <row r="142" spans="2:7" x14ac:dyDescent="0.25">
      <c r="B142" s="46"/>
      <c r="C142" s="46"/>
      <c r="D142" s="46"/>
      <c r="E142" s="46"/>
      <c r="F142" s="46"/>
      <c r="G142" s="46"/>
    </row>
    <row r="143" spans="2:7" x14ac:dyDescent="0.25">
      <c r="B143" s="46"/>
      <c r="C143" s="46"/>
      <c r="D143" s="46"/>
      <c r="E143" s="46"/>
      <c r="F143" s="46"/>
      <c r="G143" s="46"/>
    </row>
    <row r="144" spans="2:7" x14ac:dyDescent="0.25">
      <c r="B144" s="46"/>
      <c r="C144" s="46"/>
      <c r="D144" s="46"/>
      <c r="E144" s="46"/>
      <c r="F144" s="46"/>
      <c r="G144" s="46"/>
    </row>
    <row r="145" spans="2:7" x14ac:dyDescent="0.25">
      <c r="B145" s="46"/>
      <c r="C145" s="46"/>
      <c r="D145" s="46"/>
      <c r="E145" s="46"/>
      <c r="F145" s="46"/>
      <c r="G145" s="46"/>
    </row>
    <row r="146" spans="2:7" x14ac:dyDescent="0.25">
      <c r="B146" s="46"/>
      <c r="C146" s="46"/>
      <c r="D146" s="46"/>
      <c r="E146" s="46"/>
      <c r="F146" s="46"/>
      <c r="G146" s="46"/>
    </row>
    <row r="147" spans="2:7" x14ac:dyDescent="0.25">
      <c r="B147" s="46"/>
      <c r="C147" s="46"/>
      <c r="D147" s="46"/>
      <c r="E147" s="46"/>
      <c r="F147" s="46"/>
      <c r="G147" s="46"/>
    </row>
    <row r="148" spans="2:7" x14ac:dyDescent="0.25">
      <c r="B148" s="46"/>
      <c r="C148" s="46"/>
      <c r="D148" s="46"/>
      <c r="E148" s="46"/>
      <c r="F148" s="46"/>
      <c r="G148" s="46"/>
    </row>
    <row r="149" spans="2:7" x14ac:dyDescent="0.25">
      <c r="B149" s="46"/>
      <c r="C149" s="46"/>
      <c r="D149" s="46"/>
      <c r="E149" s="46"/>
      <c r="F149" s="46"/>
      <c r="G149" s="46"/>
    </row>
    <row r="150" spans="2:7" x14ac:dyDescent="0.25">
      <c r="B150" s="46"/>
      <c r="C150" s="46"/>
      <c r="D150" s="46"/>
      <c r="E150" s="46"/>
      <c r="F150" s="46"/>
      <c r="G150" s="46"/>
    </row>
    <row r="151" spans="2:7" x14ac:dyDescent="0.25">
      <c r="B151" s="46"/>
      <c r="C151" s="46"/>
      <c r="D151" s="46"/>
      <c r="E151" s="46"/>
      <c r="F151" s="46"/>
      <c r="G151" s="46"/>
    </row>
    <row r="152" spans="2:7" x14ac:dyDescent="0.25">
      <c r="B152" s="46"/>
      <c r="C152" s="46"/>
      <c r="D152" s="46"/>
      <c r="E152" s="46"/>
      <c r="F152" s="46"/>
      <c r="G152" s="46"/>
    </row>
    <row r="153" spans="2:7" x14ac:dyDescent="0.25">
      <c r="B153" s="46"/>
      <c r="C153" s="46"/>
      <c r="D153" s="46"/>
      <c r="E153" s="46"/>
      <c r="F153" s="46"/>
      <c r="G153" s="46"/>
    </row>
    <row r="154" spans="2:7" x14ac:dyDescent="0.25">
      <c r="B154" s="46"/>
      <c r="C154" s="46"/>
      <c r="D154" s="46"/>
      <c r="E154" s="46"/>
      <c r="F154" s="46"/>
      <c r="G154" s="46"/>
    </row>
    <row r="155" spans="2:7" x14ac:dyDescent="0.25">
      <c r="B155" s="46"/>
      <c r="C155" s="46"/>
      <c r="D155" s="46"/>
      <c r="E155" s="46"/>
      <c r="F155" s="46"/>
      <c r="G155" s="46"/>
    </row>
    <row r="156" spans="2:7" x14ac:dyDescent="0.25">
      <c r="B156" s="46"/>
      <c r="C156" s="46"/>
      <c r="D156" s="46"/>
      <c r="E156" s="46"/>
      <c r="F156" s="46"/>
      <c r="G156" s="46"/>
    </row>
    <row r="157" spans="2:7" x14ac:dyDescent="0.25">
      <c r="B157" s="46"/>
      <c r="C157" s="46"/>
      <c r="D157" s="46"/>
      <c r="E157" s="46"/>
      <c r="F157" s="46"/>
      <c r="G157" s="46"/>
    </row>
    <row r="158" spans="2:7" x14ac:dyDescent="0.25">
      <c r="B158" s="46"/>
      <c r="C158" s="46"/>
      <c r="D158" s="46"/>
      <c r="E158" s="46"/>
      <c r="F158" s="46"/>
      <c r="G158" s="46"/>
    </row>
    <row r="159" spans="2:7" x14ac:dyDescent="0.25">
      <c r="B159" s="46"/>
      <c r="C159" s="46"/>
      <c r="D159" s="46"/>
      <c r="E159" s="46"/>
      <c r="F159" s="46"/>
      <c r="G159" s="46"/>
    </row>
    <row r="160" spans="2:7" x14ac:dyDescent="0.25">
      <c r="B160" s="46"/>
      <c r="C160" s="46"/>
      <c r="D160" s="46"/>
      <c r="E160" s="46"/>
      <c r="F160" s="46"/>
      <c r="G160" s="46"/>
    </row>
    <row r="161" spans="2:7" x14ac:dyDescent="0.25">
      <c r="B161" s="46"/>
      <c r="C161" s="46"/>
      <c r="D161" s="46"/>
      <c r="E161" s="46"/>
      <c r="F161" s="46"/>
      <c r="G161" s="46"/>
    </row>
    <row r="162" spans="2:7" x14ac:dyDescent="0.25">
      <c r="B162" s="46"/>
      <c r="C162" s="46"/>
      <c r="D162" s="46"/>
      <c r="E162" s="46"/>
      <c r="F162" s="46"/>
      <c r="G162" s="46"/>
    </row>
    <row r="163" spans="2:7" x14ac:dyDescent="0.25">
      <c r="B163" s="46"/>
      <c r="C163" s="46"/>
      <c r="D163" s="46"/>
      <c r="E163" s="46"/>
      <c r="F163" s="46"/>
      <c r="G163" s="46"/>
    </row>
    <row r="164" spans="2:7" x14ac:dyDescent="0.25">
      <c r="B164" s="46"/>
      <c r="C164" s="46"/>
      <c r="D164" s="46"/>
      <c r="E164" s="46"/>
      <c r="F164" s="46"/>
      <c r="G164" s="46"/>
    </row>
    <row r="165" spans="2:7" x14ac:dyDescent="0.25">
      <c r="B165" s="46"/>
      <c r="C165" s="46"/>
      <c r="D165" s="46"/>
      <c r="E165" s="46"/>
      <c r="F165" s="46"/>
      <c r="G165" s="46"/>
    </row>
    <row r="166" spans="2:7" x14ac:dyDescent="0.25">
      <c r="B166" s="46"/>
      <c r="C166" s="46"/>
      <c r="D166" s="46"/>
      <c r="E166" s="46"/>
      <c r="F166" s="46"/>
      <c r="G166" s="46"/>
    </row>
    <row r="167" spans="2:7" x14ac:dyDescent="0.25">
      <c r="B167" s="46"/>
      <c r="C167" s="46"/>
      <c r="D167" s="46"/>
      <c r="E167" s="46"/>
      <c r="F167" s="46"/>
      <c r="G167" s="46"/>
    </row>
    <row r="168" spans="2:7" x14ac:dyDescent="0.25">
      <c r="B168" s="46"/>
      <c r="C168" s="46"/>
      <c r="D168" s="46"/>
      <c r="E168" s="46"/>
      <c r="F168" s="46"/>
      <c r="G168" s="46"/>
    </row>
    <row r="169" spans="2:7" x14ac:dyDescent="0.25">
      <c r="B169" s="46"/>
      <c r="C169" s="46"/>
      <c r="D169" s="46"/>
      <c r="E169" s="46"/>
      <c r="F169" s="46"/>
      <c r="G169" s="46"/>
    </row>
    <row r="170" spans="2:7" x14ac:dyDescent="0.25">
      <c r="B170" s="46"/>
      <c r="C170" s="46"/>
      <c r="D170" s="46"/>
      <c r="E170" s="46"/>
      <c r="F170" s="46"/>
      <c r="G170" s="46"/>
    </row>
    <row r="171" spans="2:7" x14ac:dyDescent="0.25">
      <c r="B171" s="46"/>
      <c r="C171" s="46"/>
      <c r="D171" s="46"/>
      <c r="E171" s="46"/>
      <c r="F171" s="46"/>
      <c r="G171" s="46"/>
    </row>
    <row r="172" spans="2:7" x14ac:dyDescent="0.25">
      <c r="B172" s="46"/>
      <c r="C172" s="46"/>
      <c r="D172" s="46"/>
      <c r="E172" s="46"/>
      <c r="F172" s="46"/>
      <c r="G172" s="46"/>
    </row>
    <row r="173" spans="2:7" x14ac:dyDescent="0.25">
      <c r="B173" s="46"/>
      <c r="C173" s="46"/>
      <c r="D173" s="46"/>
      <c r="E173" s="46"/>
      <c r="F173" s="46"/>
      <c r="G173" s="46"/>
    </row>
    <row r="174" spans="2:7" x14ac:dyDescent="0.25">
      <c r="B174" s="46"/>
      <c r="C174" s="46"/>
      <c r="D174" s="46"/>
      <c r="E174" s="46"/>
      <c r="F174" s="46"/>
      <c r="G174" s="46"/>
    </row>
    <row r="175" spans="2:7" x14ac:dyDescent="0.25">
      <c r="B175" s="46"/>
      <c r="C175" s="46"/>
      <c r="D175" s="46"/>
      <c r="E175" s="46"/>
      <c r="F175" s="46"/>
      <c r="G175" s="46"/>
    </row>
    <row r="176" spans="2:7" x14ac:dyDescent="0.25">
      <c r="B176" s="46"/>
      <c r="C176" s="46"/>
      <c r="D176" s="46"/>
      <c r="E176" s="46"/>
      <c r="F176" s="46"/>
      <c r="G176" s="46"/>
    </row>
    <row r="177" spans="2:7" x14ac:dyDescent="0.25">
      <c r="B177" s="46"/>
      <c r="C177" s="46"/>
      <c r="D177" s="46"/>
      <c r="E177" s="46"/>
      <c r="F177" s="46"/>
      <c r="G177" s="46"/>
    </row>
    <row r="178" spans="2:7" x14ac:dyDescent="0.25">
      <c r="B178" s="46"/>
      <c r="C178" s="46"/>
      <c r="D178" s="46"/>
      <c r="E178" s="46"/>
      <c r="F178" s="46"/>
      <c r="G178" s="46"/>
    </row>
    <row r="179" spans="2:7" x14ac:dyDescent="0.25">
      <c r="B179" s="46"/>
      <c r="C179" s="46"/>
      <c r="D179" s="46"/>
      <c r="E179" s="46"/>
      <c r="F179" s="46"/>
      <c r="G179" s="46"/>
    </row>
    <row r="180" spans="2:7" x14ac:dyDescent="0.25">
      <c r="B180" s="46"/>
      <c r="C180" s="46"/>
      <c r="D180" s="46"/>
      <c r="E180" s="46"/>
      <c r="F180" s="46"/>
      <c r="G180" s="46"/>
    </row>
    <row r="181" spans="2:7" x14ac:dyDescent="0.25">
      <c r="B181" s="46"/>
      <c r="C181" s="46"/>
      <c r="D181" s="46"/>
      <c r="E181" s="46"/>
      <c r="F181" s="46"/>
      <c r="G181" s="46"/>
    </row>
    <row r="182" spans="2:7" x14ac:dyDescent="0.25">
      <c r="B182" s="46"/>
      <c r="C182" s="46"/>
      <c r="D182" s="46"/>
      <c r="E182" s="46"/>
      <c r="F182" s="46"/>
      <c r="G182" s="46"/>
    </row>
    <row r="183" spans="2:7" x14ac:dyDescent="0.25">
      <c r="B183" s="46"/>
      <c r="C183" s="46"/>
      <c r="D183" s="46"/>
      <c r="E183" s="46"/>
      <c r="F183" s="46"/>
      <c r="G183" s="46"/>
    </row>
    <row r="184" spans="2:7" x14ac:dyDescent="0.25">
      <c r="B184" s="46"/>
      <c r="C184" s="46"/>
      <c r="D184" s="46"/>
      <c r="E184" s="46"/>
      <c r="F184" s="46"/>
      <c r="G184" s="46"/>
    </row>
    <row r="185" spans="2:7" x14ac:dyDescent="0.25">
      <c r="B185" s="46"/>
      <c r="C185" s="46"/>
      <c r="D185" s="46"/>
      <c r="E185" s="46"/>
      <c r="F185" s="46"/>
      <c r="G185" s="46"/>
    </row>
    <row r="186" spans="2:7" x14ac:dyDescent="0.25">
      <c r="B186" s="46"/>
      <c r="C186" s="46"/>
      <c r="D186" s="46"/>
      <c r="E186" s="46"/>
      <c r="F186" s="46"/>
      <c r="G186" s="46"/>
    </row>
    <row r="187" spans="2:7" x14ac:dyDescent="0.25">
      <c r="B187" s="46"/>
      <c r="C187" s="46"/>
      <c r="D187" s="46"/>
      <c r="E187" s="46"/>
      <c r="F187" s="46"/>
      <c r="G187" s="46"/>
    </row>
    <row r="188" spans="2:7" x14ac:dyDescent="0.25">
      <c r="B188" s="46"/>
      <c r="C188" s="46"/>
      <c r="D188" s="46"/>
      <c r="E188" s="46"/>
      <c r="F188" s="46"/>
      <c r="G188" s="46"/>
    </row>
    <row r="189" spans="2:7" x14ac:dyDescent="0.25">
      <c r="B189" s="46"/>
      <c r="C189" s="46"/>
      <c r="D189" s="46"/>
      <c r="E189" s="46"/>
      <c r="F189" s="46"/>
      <c r="G189" s="46"/>
    </row>
    <row r="190" spans="2:7" x14ac:dyDescent="0.25">
      <c r="B190" s="46"/>
      <c r="C190" s="46"/>
      <c r="D190" s="46"/>
      <c r="E190" s="46"/>
      <c r="F190" s="46"/>
      <c r="G190" s="46"/>
    </row>
    <row r="191" spans="2:7" x14ac:dyDescent="0.25">
      <c r="B191" s="46"/>
      <c r="C191" s="46"/>
      <c r="D191" s="46"/>
      <c r="E191" s="46"/>
      <c r="F191" s="46"/>
      <c r="G191" s="46"/>
    </row>
    <row r="192" spans="2:7" x14ac:dyDescent="0.25">
      <c r="B192" s="46"/>
      <c r="C192" s="46"/>
      <c r="D192" s="46"/>
      <c r="E192" s="46"/>
      <c r="F192" s="46"/>
      <c r="G192" s="46"/>
    </row>
    <row r="193" spans="2:7" x14ac:dyDescent="0.25">
      <c r="B193" s="46"/>
      <c r="C193" s="46"/>
      <c r="D193" s="46"/>
      <c r="E193" s="46"/>
      <c r="F193" s="46"/>
      <c r="G193" s="46"/>
    </row>
    <row r="194" spans="2:7" x14ac:dyDescent="0.25">
      <c r="B194" s="46"/>
      <c r="C194" s="46"/>
      <c r="D194" s="46"/>
      <c r="E194" s="46"/>
      <c r="F194" s="46"/>
      <c r="G194" s="46"/>
    </row>
    <row r="195" spans="2:7" x14ac:dyDescent="0.25">
      <c r="B195" s="46"/>
      <c r="C195" s="46"/>
      <c r="D195" s="46"/>
      <c r="E195" s="46"/>
      <c r="F195" s="46"/>
      <c r="G195" s="46"/>
    </row>
    <row r="196" spans="2:7" x14ac:dyDescent="0.25">
      <c r="B196" s="46"/>
      <c r="C196" s="46"/>
      <c r="D196" s="46"/>
      <c r="E196" s="46"/>
      <c r="F196" s="46"/>
      <c r="G196" s="46"/>
    </row>
    <row r="197" spans="2:7" x14ac:dyDescent="0.25">
      <c r="B197" s="46"/>
      <c r="C197" s="46"/>
      <c r="D197" s="46"/>
      <c r="E197" s="46"/>
      <c r="F197" s="46"/>
      <c r="G197" s="46"/>
    </row>
    <row r="198" spans="2:7" x14ac:dyDescent="0.25">
      <c r="B198" s="46"/>
      <c r="C198" s="46"/>
      <c r="D198" s="46"/>
      <c r="E198" s="46"/>
      <c r="F198" s="46"/>
      <c r="G198" s="46"/>
    </row>
    <row r="199" spans="2:7" x14ac:dyDescent="0.25">
      <c r="B199" s="46"/>
      <c r="C199" s="46"/>
      <c r="D199" s="46"/>
      <c r="E199" s="46"/>
      <c r="F199" s="46"/>
      <c r="G199" s="46"/>
    </row>
    <row r="200" spans="2:7" x14ac:dyDescent="0.25">
      <c r="B200" s="46"/>
      <c r="C200" s="46"/>
      <c r="D200" s="46"/>
      <c r="E200" s="46"/>
      <c r="F200" s="46"/>
      <c r="G200" s="46"/>
    </row>
    <row r="201" spans="2:7" x14ac:dyDescent="0.25">
      <c r="B201" s="46"/>
      <c r="C201" s="46"/>
      <c r="D201" s="46"/>
      <c r="E201" s="46"/>
      <c r="F201" s="46"/>
      <c r="G201" s="46"/>
    </row>
    <row r="202" spans="2:7" x14ac:dyDescent="0.25">
      <c r="B202" s="46"/>
      <c r="C202" s="46"/>
      <c r="D202" s="46"/>
      <c r="E202" s="46"/>
      <c r="F202" s="46"/>
      <c r="G202" s="46"/>
    </row>
    <row r="203" spans="2:7" x14ac:dyDescent="0.25">
      <c r="B203" s="46"/>
      <c r="C203" s="46"/>
      <c r="D203" s="46"/>
      <c r="E203" s="46"/>
      <c r="F203" s="46"/>
      <c r="G203" s="46"/>
    </row>
    <row r="204" spans="2:7" x14ac:dyDescent="0.25">
      <c r="B204" s="46"/>
      <c r="C204" s="46"/>
      <c r="D204" s="46"/>
      <c r="E204" s="46"/>
      <c r="F204" s="46"/>
      <c r="G204" s="46"/>
    </row>
    <row r="205" spans="2:7" x14ac:dyDescent="0.25">
      <c r="B205" s="46"/>
      <c r="C205" s="46"/>
      <c r="D205" s="46"/>
      <c r="E205" s="46"/>
      <c r="F205" s="46"/>
      <c r="G205" s="46"/>
    </row>
    <row r="206" spans="2:7" x14ac:dyDescent="0.25">
      <c r="B206" s="46"/>
      <c r="C206" s="46"/>
      <c r="D206" s="46"/>
      <c r="E206" s="46"/>
      <c r="F206" s="46"/>
      <c r="G206" s="46"/>
    </row>
    <row r="207" spans="2:7" x14ac:dyDescent="0.25">
      <c r="B207" s="46"/>
      <c r="C207" s="46"/>
      <c r="D207" s="46"/>
      <c r="E207" s="46"/>
      <c r="F207" s="46"/>
      <c r="G207" s="46"/>
    </row>
    <row r="208" spans="2:7" x14ac:dyDescent="0.25">
      <c r="B208" s="46"/>
      <c r="C208" s="46"/>
      <c r="D208" s="46"/>
      <c r="E208" s="46"/>
      <c r="F208" s="46"/>
      <c r="G208" s="46"/>
    </row>
    <row r="209" spans="2:7" x14ac:dyDescent="0.25">
      <c r="B209" s="46"/>
      <c r="C209" s="46"/>
      <c r="D209" s="46"/>
      <c r="E209" s="46"/>
      <c r="F209" s="46"/>
      <c r="G209" s="46"/>
    </row>
    <row r="210" spans="2:7" x14ac:dyDescent="0.25">
      <c r="B210" s="46"/>
      <c r="C210" s="46"/>
      <c r="D210" s="46"/>
      <c r="E210" s="46"/>
      <c r="F210" s="46"/>
      <c r="G210" s="46"/>
    </row>
    <row r="211" spans="2:7" x14ac:dyDescent="0.25">
      <c r="B211" s="46"/>
      <c r="C211" s="46"/>
      <c r="D211" s="46"/>
      <c r="E211" s="46"/>
      <c r="F211" s="46"/>
      <c r="G211" s="46"/>
    </row>
    <row r="212" spans="2:7" x14ac:dyDescent="0.25">
      <c r="B212" s="46"/>
      <c r="C212" s="46"/>
      <c r="D212" s="46"/>
      <c r="E212" s="46"/>
      <c r="F212" s="46"/>
      <c r="G212" s="46"/>
    </row>
    <row r="213" spans="2:7" x14ac:dyDescent="0.25">
      <c r="B213" s="46"/>
      <c r="C213" s="46"/>
      <c r="D213" s="46"/>
      <c r="E213" s="46"/>
      <c r="F213" s="46"/>
      <c r="G213" s="46"/>
    </row>
    <row r="214" spans="2:7" x14ac:dyDescent="0.25">
      <c r="B214" s="46"/>
      <c r="C214" s="46"/>
      <c r="D214" s="46"/>
      <c r="E214" s="46"/>
      <c r="F214" s="46"/>
      <c r="G214" s="46"/>
    </row>
    <row r="215" spans="2:7" x14ac:dyDescent="0.25">
      <c r="B215" s="46"/>
      <c r="C215" s="46"/>
      <c r="D215" s="46"/>
      <c r="E215" s="46"/>
      <c r="F215" s="46"/>
      <c r="G215" s="46"/>
    </row>
    <row r="216" spans="2:7" x14ac:dyDescent="0.25">
      <c r="B216" s="46"/>
      <c r="C216" s="46"/>
      <c r="D216" s="46"/>
      <c r="E216" s="46"/>
      <c r="F216" s="46"/>
      <c r="G216" s="46"/>
    </row>
    <row r="217" spans="2:7" x14ac:dyDescent="0.25">
      <c r="B217" s="46"/>
      <c r="C217" s="46"/>
      <c r="D217" s="46"/>
      <c r="E217" s="46"/>
      <c r="F217" s="46"/>
      <c r="G217" s="46"/>
    </row>
    <row r="218" spans="2:7" x14ac:dyDescent="0.25">
      <c r="B218" s="46"/>
      <c r="C218" s="46"/>
      <c r="D218" s="46"/>
      <c r="E218" s="46"/>
      <c r="F218" s="46"/>
      <c r="G218" s="46"/>
    </row>
    <row r="219" spans="2:7" x14ac:dyDescent="0.25">
      <c r="B219" s="46"/>
      <c r="C219" s="46"/>
      <c r="D219" s="46"/>
      <c r="E219" s="46"/>
      <c r="F219" s="46"/>
      <c r="G219" s="46"/>
    </row>
    <row r="220" spans="2:7" x14ac:dyDescent="0.25">
      <c r="B220" s="46"/>
      <c r="C220" s="46"/>
      <c r="D220" s="46"/>
      <c r="E220" s="46"/>
      <c r="F220" s="46"/>
      <c r="G220" s="46"/>
    </row>
    <row r="221" spans="2:7" x14ac:dyDescent="0.25">
      <c r="B221" s="46"/>
      <c r="C221" s="46"/>
      <c r="D221" s="46"/>
      <c r="E221" s="46"/>
      <c r="F221" s="46"/>
      <c r="G221" s="46"/>
    </row>
    <row r="222" spans="2:7" x14ac:dyDescent="0.25">
      <c r="B222" s="46"/>
      <c r="C222" s="46"/>
      <c r="D222" s="46"/>
      <c r="E222" s="46"/>
      <c r="F222" s="46"/>
      <c r="G222" s="46"/>
    </row>
    <row r="223" spans="2:7" x14ac:dyDescent="0.25">
      <c r="B223" s="46"/>
      <c r="C223" s="46"/>
      <c r="D223" s="46"/>
      <c r="E223" s="46"/>
      <c r="F223" s="46"/>
      <c r="G223" s="46"/>
    </row>
    <row r="224" spans="2:7" x14ac:dyDescent="0.25">
      <c r="B224" s="46"/>
      <c r="C224" s="46"/>
      <c r="D224" s="46"/>
      <c r="E224" s="46"/>
      <c r="F224" s="46"/>
      <c r="G224" s="46"/>
    </row>
    <row r="225" spans="2:7" x14ac:dyDescent="0.25">
      <c r="B225" s="46"/>
      <c r="C225" s="46"/>
      <c r="D225" s="46"/>
      <c r="E225" s="46"/>
      <c r="F225" s="46"/>
      <c r="G225" s="46"/>
    </row>
    <row r="226" spans="2:7" x14ac:dyDescent="0.25">
      <c r="B226" s="46"/>
      <c r="C226" s="46"/>
      <c r="D226" s="46"/>
      <c r="E226" s="46"/>
      <c r="F226" s="46"/>
      <c r="G226" s="46"/>
    </row>
    <row r="227" spans="2:7" x14ac:dyDescent="0.25">
      <c r="B227" s="46"/>
      <c r="C227" s="46"/>
      <c r="D227" s="46"/>
      <c r="E227" s="46"/>
      <c r="F227" s="46"/>
      <c r="G227" s="46"/>
    </row>
    <row r="228" spans="2:7" x14ac:dyDescent="0.25">
      <c r="B228" s="46"/>
      <c r="C228" s="46"/>
      <c r="D228" s="46"/>
      <c r="E228" s="46"/>
      <c r="F228" s="46"/>
      <c r="G228" s="46"/>
    </row>
    <row r="229" spans="2:7" x14ac:dyDescent="0.25">
      <c r="B229" s="46"/>
      <c r="C229" s="46"/>
      <c r="D229" s="46"/>
      <c r="E229" s="46"/>
      <c r="F229" s="46"/>
      <c r="G229" s="46"/>
    </row>
    <row r="230" spans="2:7" x14ac:dyDescent="0.25">
      <c r="B230" s="46"/>
      <c r="C230" s="46"/>
      <c r="D230" s="46"/>
      <c r="E230" s="46"/>
      <c r="F230" s="46"/>
      <c r="G230" s="46"/>
    </row>
    <row r="231" spans="2:7" x14ac:dyDescent="0.25">
      <c r="B231" s="46"/>
      <c r="C231" s="46"/>
      <c r="D231" s="46"/>
      <c r="E231" s="46"/>
      <c r="F231" s="46"/>
      <c r="G231" s="46"/>
    </row>
    <row r="232" spans="2:7" x14ac:dyDescent="0.25">
      <c r="B232" s="46"/>
      <c r="C232" s="46"/>
      <c r="D232" s="46"/>
      <c r="E232" s="46"/>
      <c r="F232" s="46"/>
      <c r="G232" s="46"/>
    </row>
    <row r="233" spans="2:7" x14ac:dyDescent="0.25">
      <c r="B233" s="46"/>
      <c r="C233" s="46"/>
      <c r="D233" s="46"/>
      <c r="E233" s="46"/>
      <c r="F233" s="46"/>
      <c r="G233" s="46"/>
    </row>
    <row r="234" spans="2:7" x14ac:dyDescent="0.25">
      <c r="B234" s="46"/>
      <c r="C234" s="46"/>
      <c r="D234" s="46"/>
      <c r="E234" s="46"/>
      <c r="F234" s="46"/>
      <c r="G234" s="46"/>
    </row>
    <row r="235" spans="2:7" x14ac:dyDescent="0.25">
      <c r="B235" s="46"/>
      <c r="C235" s="46"/>
      <c r="D235" s="46"/>
      <c r="E235" s="46"/>
      <c r="F235" s="46"/>
      <c r="G235" s="46"/>
    </row>
    <row r="236" spans="2:7" x14ac:dyDescent="0.25">
      <c r="B236" s="46"/>
      <c r="C236" s="46"/>
      <c r="D236" s="46"/>
      <c r="E236" s="46"/>
      <c r="F236" s="46"/>
      <c r="G236" s="46"/>
    </row>
    <row r="237" spans="2:7" x14ac:dyDescent="0.25">
      <c r="B237" s="46"/>
      <c r="C237" s="46"/>
      <c r="D237" s="46"/>
      <c r="E237" s="46"/>
      <c r="F237" s="46"/>
      <c r="G237" s="46"/>
    </row>
    <row r="238" spans="2:7" x14ac:dyDescent="0.25">
      <c r="B238" s="46"/>
      <c r="C238" s="46"/>
      <c r="D238" s="46"/>
      <c r="E238" s="46"/>
      <c r="F238" s="46"/>
      <c r="G238" s="46"/>
    </row>
    <row r="239" spans="2:7" x14ac:dyDescent="0.25">
      <c r="B239" s="46"/>
      <c r="C239" s="46"/>
      <c r="D239" s="46"/>
      <c r="E239" s="46"/>
      <c r="F239" s="46"/>
      <c r="G239" s="46"/>
    </row>
    <row r="240" spans="2:7" x14ac:dyDescent="0.25">
      <c r="B240" s="46"/>
      <c r="C240" s="46"/>
      <c r="D240" s="46"/>
      <c r="E240" s="46"/>
      <c r="F240" s="46"/>
      <c r="G240" s="46"/>
    </row>
    <row r="241" spans="2:7" x14ac:dyDescent="0.25">
      <c r="B241" s="46"/>
      <c r="C241" s="46"/>
      <c r="D241" s="46"/>
      <c r="E241" s="46"/>
      <c r="F241" s="46"/>
      <c r="G241" s="46"/>
    </row>
    <row r="242" spans="2:7" x14ac:dyDescent="0.25">
      <c r="B242" s="46"/>
      <c r="C242" s="46"/>
      <c r="D242" s="46"/>
      <c r="E242" s="46"/>
      <c r="F242" s="46"/>
      <c r="G242" s="46"/>
    </row>
    <row r="243" spans="2:7" x14ac:dyDescent="0.25">
      <c r="B243" s="46"/>
      <c r="C243" s="46"/>
      <c r="D243" s="46"/>
      <c r="E243" s="46"/>
      <c r="F243" s="46"/>
      <c r="G243" s="46"/>
    </row>
    <row r="244" spans="2:7" x14ac:dyDescent="0.25">
      <c r="B244" s="46"/>
      <c r="C244" s="46"/>
      <c r="D244" s="46"/>
      <c r="E244" s="46"/>
      <c r="F244" s="46"/>
      <c r="G244" s="46"/>
    </row>
    <row r="245" spans="2:7" x14ac:dyDescent="0.25">
      <c r="B245" s="46"/>
      <c r="C245" s="46"/>
      <c r="D245" s="46"/>
      <c r="E245" s="46"/>
      <c r="F245" s="46"/>
      <c r="G245" s="46"/>
    </row>
    <row r="246" spans="2:7" x14ac:dyDescent="0.25">
      <c r="B246" s="46"/>
      <c r="C246" s="46"/>
      <c r="D246" s="46"/>
      <c r="E246" s="46"/>
      <c r="F246" s="46"/>
      <c r="G246" s="46"/>
    </row>
    <row r="247" spans="2:7" x14ac:dyDescent="0.25">
      <c r="B247" s="46"/>
      <c r="C247" s="46"/>
      <c r="D247" s="46"/>
      <c r="E247" s="46"/>
      <c r="F247" s="46"/>
      <c r="G247" s="46"/>
    </row>
    <row r="248" spans="2:7" x14ac:dyDescent="0.25">
      <c r="B248" s="46"/>
      <c r="C248" s="46"/>
      <c r="D248" s="46"/>
      <c r="E248" s="46"/>
      <c r="F248" s="46"/>
      <c r="G248" s="46"/>
    </row>
    <row r="249" spans="2:7" x14ac:dyDescent="0.25">
      <c r="B249" s="46"/>
      <c r="C249" s="46"/>
      <c r="D249" s="46"/>
      <c r="E249" s="46"/>
      <c r="F249" s="46"/>
      <c r="G249" s="46"/>
    </row>
    <row r="250" spans="2:7" x14ac:dyDescent="0.25">
      <c r="B250" s="46"/>
      <c r="C250" s="46"/>
      <c r="D250" s="46"/>
      <c r="E250" s="46"/>
      <c r="F250" s="46"/>
      <c r="G250" s="46"/>
    </row>
    <row r="251" spans="2:7" x14ac:dyDescent="0.25">
      <c r="B251" s="46"/>
      <c r="C251" s="46"/>
      <c r="D251" s="46"/>
      <c r="E251" s="46"/>
      <c r="F251" s="46"/>
      <c r="G251" s="46"/>
    </row>
    <row r="252" spans="2:7" x14ac:dyDescent="0.25">
      <c r="B252" s="46"/>
      <c r="C252" s="46"/>
      <c r="D252" s="46"/>
      <c r="E252" s="46"/>
      <c r="F252" s="46"/>
      <c r="G252" s="46"/>
    </row>
    <row r="253" spans="2:7" x14ac:dyDescent="0.25">
      <c r="B253" s="46"/>
      <c r="C253" s="46"/>
      <c r="D253" s="46"/>
      <c r="E253" s="46"/>
      <c r="F253" s="46"/>
      <c r="G253" s="46"/>
    </row>
    <row r="254" spans="2:7" x14ac:dyDescent="0.25">
      <c r="B254" s="46"/>
      <c r="C254" s="46"/>
      <c r="D254" s="46"/>
      <c r="E254" s="46"/>
      <c r="F254" s="46"/>
      <c r="G254" s="46"/>
    </row>
    <row r="255" spans="2:7" x14ac:dyDescent="0.25">
      <c r="B255" s="46"/>
      <c r="C255" s="46"/>
      <c r="D255" s="46"/>
      <c r="E255" s="46"/>
      <c r="F255" s="46"/>
      <c r="G255" s="46"/>
    </row>
    <row r="256" spans="2:7" x14ac:dyDescent="0.25">
      <c r="B256" s="46"/>
      <c r="C256" s="46"/>
      <c r="D256" s="46"/>
      <c r="E256" s="46"/>
      <c r="F256" s="46"/>
      <c r="G256" s="46"/>
    </row>
    <row r="257" spans="2:7" x14ac:dyDescent="0.25">
      <c r="B257" s="46"/>
      <c r="C257" s="46"/>
      <c r="D257" s="46"/>
      <c r="E257" s="46"/>
      <c r="F257" s="46"/>
      <c r="G257" s="46"/>
    </row>
    <row r="258" spans="2:7" x14ac:dyDescent="0.25">
      <c r="B258" s="46"/>
      <c r="C258" s="46"/>
      <c r="D258" s="46"/>
      <c r="E258" s="46"/>
      <c r="F258" s="46"/>
      <c r="G258" s="46"/>
    </row>
    <row r="259" spans="2:7" x14ac:dyDescent="0.25">
      <c r="B259" s="46"/>
      <c r="C259" s="46"/>
      <c r="D259" s="46"/>
      <c r="E259" s="46"/>
      <c r="F259" s="46"/>
      <c r="G259" s="46"/>
    </row>
    <row r="260" spans="2:7" x14ac:dyDescent="0.25">
      <c r="B260" s="46"/>
      <c r="C260" s="46"/>
      <c r="D260" s="46"/>
      <c r="E260" s="46"/>
      <c r="F260" s="46"/>
      <c r="G260" s="46"/>
    </row>
    <row r="261" spans="2:7" x14ac:dyDescent="0.25">
      <c r="B261" s="46"/>
      <c r="C261" s="46"/>
      <c r="D261" s="46"/>
      <c r="E261" s="46"/>
      <c r="F261" s="46"/>
      <c r="G261" s="46"/>
    </row>
    <row r="262" spans="2:7" x14ac:dyDescent="0.25">
      <c r="B262" s="46"/>
      <c r="C262" s="46"/>
      <c r="D262" s="46"/>
      <c r="E262" s="46"/>
      <c r="F262" s="46"/>
      <c r="G262" s="46"/>
    </row>
    <row r="263" spans="2:7" x14ac:dyDescent="0.25">
      <c r="B263" s="46"/>
      <c r="C263" s="46"/>
      <c r="D263" s="46"/>
      <c r="E263" s="46"/>
      <c r="F263" s="46"/>
      <c r="G263" s="46"/>
    </row>
    <row r="264" spans="2:7" x14ac:dyDescent="0.25">
      <c r="B264" s="46"/>
      <c r="C264" s="46"/>
      <c r="D264" s="46"/>
      <c r="E264" s="46"/>
      <c r="F264" s="46"/>
      <c r="G264" s="46"/>
    </row>
    <row r="265" spans="2:7" x14ac:dyDescent="0.25">
      <c r="B265" s="46"/>
      <c r="C265" s="46"/>
      <c r="D265" s="46"/>
      <c r="E265" s="46"/>
      <c r="F265" s="46"/>
      <c r="G265" s="46"/>
    </row>
    <row r="266" spans="2:7" x14ac:dyDescent="0.25">
      <c r="B266" s="46"/>
      <c r="C266" s="46"/>
      <c r="D266" s="46"/>
      <c r="E266" s="46"/>
      <c r="F266" s="46"/>
      <c r="G266" s="46"/>
    </row>
    <row r="267" spans="2:7" x14ac:dyDescent="0.25">
      <c r="B267" s="46"/>
      <c r="C267" s="46"/>
      <c r="D267" s="46"/>
      <c r="E267" s="46"/>
      <c r="F267" s="46"/>
      <c r="G267" s="46"/>
    </row>
    <row r="268" spans="2:7" x14ac:dyDescent="0.25">
      <c r="B268" s="46"/>
      <c r="C268" s="46"/>
      <c r="D268" s="46"/>
      <c r="E268" s="46"/>
      <c r="F268" s="46"/>
      <c r="G268" s="46"/>
    </row>
    <row r="269" spans="2:7" x14ac:dyDescent="0.25">
      <c r="B269" s="46"/>
      <c r="C269" s="46"/>
      <c r="D269" s="46"/>
      <c r="E269" s="46"/>
      <c r="F269" s="46"/>
      <c r="G269" s="46"/>
    </row>
    <row r="270" spans="2:7" x14ac:dyDescent="0.25">
      <c r="B270" s="46"/>
      <c r="C270" s="46"/>
      <c r="D270" s="46"/>
      <c r="E270" s="46"/>
      <c r="F270" s="46"/>
      <c r="G270" s="46"/>
    </row>
    <row r="271" spans="2:7" x14ac:dyDescent="0.25">
      <c r="B271" s="46"/>
      <c r="C271" s="46"/>
      <c r="D271" s="46"/>
      <c r="E271" s="46"/>
      <c r="F271" s="46"/>
      <c r="G271" s="46"/>
    </row>
    <row r="272" spans="2:7" x14ac:dyDescent="0.25">
      <c r="B272" s="46"/>
      <c r="C272" s="46"/>
      <c r="D272" s="46"/>
      <c r="E272" s="46"/>
      <c r="F272" s="46"/>
      <c r="G272" s="46"/>
    </row>
    <row r="273" spans="2:7" x14ac:dyDescent="0.25">
      <c r="B273" s="46"/>
      <c r="C273" s="46"/>
      <c r="D273" s="46"/>
      <c r="E273" s="46"/>
      <c r="F273" s="46"/>
      <c r="G273" s="46"/>
    </row>
    <row r="274" spans="2:7" x14ac:dyDescent="0.25">
      <c r="B274" s="46"/>
      <c r="C274" s="46"/>
      <c r="D274" s="46"/>
      <c r="E274" s="46"/>
      <c r="F274" s="46"/>
      <c r="G274" s="46"/>
    </row>
    <row r="275" spans="2:7" x14ac:dyDescent="0.25">
      <c r="B275" s="46"/>
      <c r="C275" s="46"/>
      <c r="D275" s="46"/>
      <c r="E275" s="46"/>
      <c r="F275" s="46"/>
      <c r="G275" s="46"/>
    </row>
    <row r="276" spans="2:7" x14ac:dyDescent="0.25">
      <c r="B276" s="46"/>
      <c r="C276" s="46"/>
      <c r="D276" s="46"/>
      <c r="E276" s="46"/>
      <c r="F276" s="46"/>
      <c r="G276" s="46"/>
    </row>
    <row r="277" spans="2:7" x14ac:dyDescent="0.25">
      <c r="B277" s="46"/>
      <c r="C277" s="46"/>
      <c r="D277" s="46"/>
      <c r="E277" s="46"/>
      <c r="F277" s="46"/>
      <c r="G277" s="46"/>
    </row>
    <row r="278" spans="2:7" x14ac:dyDescent="0.25">
      <c r="B278" s="46"/>
      <c r="C278" s="46"/>
      <c r="D278" s="46"/>
      <c r="E278" s="46"/>
      <c r="F278" s="46"/>
      <c r="G278" s="46"/>
    </row>
    <row r="279" spans="2:7" x14ac:dyDescent="0.25">
      <c r="B279" s="46"/>
      <c r="C279" s="46"/>
      <c r="D279" s="46"/>
      <c r="E279" s="46"/>
      <c r="F279" s="46"/>
      <c r="G279" s="46"/>
    </row>
    <row r="280" spans="2:7" x14ac:dyDescent="0.25">
      <c r="B280" s="46"/>
      <c r="C280" s="46"/>
      <c r="D280" s="46"/>
      <c r="E280" s="46"/>
      <c r="F280" s="46"/>
      <c r="G280" s="46"/>
    </row>
    <row r="281" spans="2:7" x14ac:dyDescent="0.25">
      <c r="B281" s="46"/>
      <c r="C281" s="46"/>
      <c r="D281" s="46"/>
      <c r="E281" s="46"/>
      <c r="F281" s="46"/>
      <c r="G281" s="46"/>
    </row>
    <row r="282" spans="2:7" x14ac:dyDescent="0.25">
      <c r="B282" s="46"/>
      <c r="C282" s="46"/>
      <c r="D282" s="46"/>
      <c r="E282" s="46"/>
      <c r="F282" s="46"/>
      <c r="G282" s="46"/>
    </row>
    <row r="283" spans="2:7" x14ac:dyDescent="0.25">
      <c r="B283" s="46"/>
      <c r="C283" s="46"/>
      <c r="D283" s="46"/>
      <c r="E283" s="46"/>
      <c r="F283" s="46"/>
      <c r="G283" s="46"/>
    </row>
    <row r="284" spans="2:7" x14ac:dyDescent="0.25">
      <c r="B284" s="46"/>
      <c r="C284" s="46"/>
      <c r="D284" s="46"/>
      <c r="E284" s="46"/>
      <c r="F284" s="46"/>
      <c r="G284" s="46"/>
    </row>
    <row r="285" spans="2:7" x14ac:dyDescent="0.25">
      <c r="B285" s="46"/>
      <c r="C285" s="46"/>
      <c r="D285" s="46"/>
      <c r="E285" s="46"/>
      <c r="F285" s="46"/>
      <c r="G285" s="46"/>
    </row>
    <row r="286" spans="2:7" x14ac:dyDescent="0.25">
      <c r="B286" s="46"/>
      <c r="C286" s="46"/>
      <c r="D286" s="46"/>
      <c r="E286" s="46"/>
      <c r="F286" s="46"/>
      <c r="G286" s="46"/>
    </row>
    <row r="287" spans="2:7" x14ac:dyDescent="0.25">
      <c r="B287" s="46"/>
      <c r="C287" s="46"/>
      <c r="D287" s="46"/>
      <c r="E287" s="46"/>
      <c r="F287" s="46"/>
      <c r="G287" s="46"/>
    </row>
    <row r="288" spans="2:7" x14ac:dyDescent="0.25">
      <c r="B288" s="46"/>
      <c r="C288" s="46"/>
      <c r="D288" s="46"/>
      <c r="E288" s="46"/>
      <c r="F288" s="46"/>
      <c r="G288" s="46"/>
    </row>
    <row r="289" spans="2:7" x14ac:dyDescent="0.25">
      <c r="B289" s="46"/>
      <c r="C289" s="46"/>
      <c r="D289" s="46"/>
      <c r="E289" s="46"/>
      <c r="F289" s="46"/>
      <c r="G289" s="46"/>
    </row>
    <row r="290" spans="2:7" x14ac:dyDescent="0.25">
      <c r="B290" s="46"/>
      <c r="C290" s="46"/>
      <c r="D290" s="46"/>
      <c r="E290" s="46"/>
      <c r="F290" s="46"/>
      <c r="G290" s="46"/>
    </row>
    <row r="291" spans="2:7" x14ac:dyDescent="0.25">
      <c r="B291" s="46"/>
      <c r="C291" s="46"/>
      <c r="D291" s="46"/>
      <c r="E291" s="46"/>
      <c r="F291" s="46"/>
      <c r="G291" s="46"/>
    </row>
    <row r="292" spans="2:7" x14ac:dyDescent="0.25">
      <c r="B292" s="46"/>
      <c r="C292" s="46"/>
      <c r="D292" s="46"/>
      <c r="E292" s="46"/>
      <c r="F292" s="46"/>
      <c r="G292" s="46"/>
    </row>
    <row r="293" spans="2:7" x14ac:dyDescent="0.25">
      <c r="B293" s="46"/>
      <c r="C293" s="46"/>
      <c r="D293" s="46"/>
      <c r="E293" s="46"/>
      <c r="F293" s="46"/>
      <c r="G293" s="46"/>
    </row>
    <row r="294" spans="2:7" x14ac:dyDescent="0.25">
      <c r="B294" s="46"/>
      <c r="C294" s="46"/>
      <c r="D294" s="46"/>
      <c r="E294" s="46"/>
      <c r="F294" s="46"/>
      <c r="G294" s="46"/>
    </row>
    <row r="295" spans="2:7" x14ac:dyDescent="0.25">
      <c r="B295" s="46"/>
      <c r="C295" s="46"/>
      <c r="D295" s="46"/>
      <c r="E295" s="46"/>
      <c r="F295" s="46"/>
      <c r="G295" s="46"/>
    </row>
    <row r="296" spans="2:7" x14ac:dyDescent="0.25">
      <c r="B296" s="46"/>
      <c r="C296" s="46"/>
      <c r="D296" s="46"/>
      <c r="E296" s="46"/>
      <c r="F296" s="46"/>
      <c r="G296" s="46"/>
    </row>
    <row r="297" spans="2:7" x14ac:dyDescent="0.25">
      <c r="B297" s="46"/>
      <c r="C297" s="46"/>
      <c r="D297" s="46"/>
      <c r="E297" s="46"/>
      <c r="F297" s="46"/>
      <c r="G297" s="46"/>
    </row>
    <row r="298" spans="2:7" x14ac:dyDescent="0.25">
      <c r="B298" s="46"/>
      <c r="C298" s="46"/>
      <c r="D298" s="46"/>
      <c r="E298" s="46"/>
      <c r="F298" s="46"/>
      <c r="G298" s="46"/>
    </row>
    <row r="299" spans="2:7" x14ac:dyDescent="0.25">
      <c r="B299" s="46"/>
      <c r="C299" s="46"/>
      <c r="D299" s="46"/>
      <c r="E299" s="46"/>
      <c r="F299" s="46"/>
      <c r="G299" s="46"/>
    </row>
    <row r="300" spans="2:7" x14ac:dyDescent="0.25">
      <c r="B300" s="46"/>
      <c r="C300" s="46"/>
      <c r="D300" s="46"/>
      <c r="E300" s="46"/>
      <c r="F300" s="46"/>
      <c r="G300" s="46"/>
    </row>
    <row r="301" spans="2:7" x14ac:dyDescent="0.25">
      <c r="B301" s="46"/>
      <c r="C301" s="46"/>
      <c r="D301" s="46"/>
      <c r="E301" s="46"/>
      <c r="F301" s="46"/>
      <c r="G301" s="46"/>
    </row>
    <row r="302" spans="2:7" x14ac:dyDescent="0.25">
      <c r="B302" s="46"/>
      <c r="C302" s="46"/>
      <c r="D302" s="46"/>
      <c r="E302" s="46"/>
      <c r="F302" s="46"/>
      <c r="G302" s="46"/>
    </row>
    <row r="303" spans="2:7" x14ac:dyDescent="0.25">
      <c r="B303" s="46"/>
      <c r="C303" s="46"/>
      <c r="D303" s="46"/>
      <c r="E303" s="46"/>
      <c r="F303" s="46"/>
      <c r="G303" s="46"/>
    </row>
    <row r="304" spans="2:7" x14ac:dyDescent="0.25">
      <c r="B304" s="46"/>
      <c r="C304" s="46"/>
      <c r="D304" s="46"/>
      <c r="E304" s="46"/>
      <c r="F304" s="46"/>
      <c r="G304" s="46"/>
    </row>
    <row r="305" spans="2:7" x14ac:dyDescent="0.25">
      <c r="B305" s="46"/>
      <c r="C305" s="46"/>
      <c r="D305" s="46"/>
      <c r="E305" s="46"/>
      <c r="F305" s="46"/>
      <c r="G305" s="46"/>
    </row>
    <row r="306" spans="2:7" x14ac:dyDescent="0.25">
      <c r="B306" s="46"/>
      <c r="C306" s="46"/>
      <c r="D306" s="46"/>
      <c r="E306" s="46"/>
      <c r="F306" s="46"/>
      <c r="G306" s="46"/>
    </row>
    <row r="307" spans="2:7" x14ac:dyDescent="0.25">
      <c r="B307" s="46"/>
      <c r="C307" s="46"/>
      <c r="D307" s="46"/>
      <c r="E307" s="46"/>
      <c r="F307" s="46"/>
      <c r="G307" s="46"/>
    </row>
    <row r="308" spans="2:7" x14ac:dyDescent="0.25">
      <c r="B308" s="46"/>
      <c r="C308" s="46"/>
      <c r="D308" s="46"/>
      <c r="E308" s="46"/>
      <c r="F308" s="46"/>
      <c r="G308" s="46"/>
    </row>
    <row r="309" spans="2:7" x14ac:dyDescent="0.25">
      <c r="B309" s="46"/>
      <c r="C309" s="46"/>
      <c r="D309" s="46"/>
      <c r="E309" s="46"/>
      <c r="F309" s="46"/>
      <c r="G309" s="46"/>
    </row>
    <row r="310" spans="2:7" x14ac:dyDescent="0.25">
      <c r="B310" s="46"/>
      <c r="C310" s="46"/>
      <c r="D310" s="46"/>
      <c r="E310" s="46"/>
      <c r="F310" s="46"/>
      <c r="G310" s="46"/>
    </row>
    <row r="311" spans="2:7" x14ac:dyDescent="0.25">
      <c r="B311" s="46"/>
      <c r="C311" s="46"/>
      <c r="D311" s="46"/>
      <c r="E311" s="46"/>
      <c r="F311" s="46"/>
      <c r="G311" s="46"/>
    </row>
    <row r="312" spans="2:7" x14ac:dyDescent="0.25">
      <c r="B312" s="46"/>
      <c r="C312" s="46"/>
      <c r="D312" s="46"/>
      <c r="E312" s="46"/>
      <c r="F312" s="46"/>
      <c r="G312" s="46"/>
    </row>
    <row r="313" spans="2:7" x14ac:dyDescent="0.25">
      <c r="B313" s="46"/>
      <c r="C313" s="46"/>
      <c r="D313" s="46"/>
      <c r="E313" s="46"/>
      <c r="F313" s="46"/>
      <c r="G313" s="46"/>
    </row>
    <row r="314" spans="2:7" x14ac:dyDescent="0.25">
      <c r="B314" s="46"/>
      <c r="C314" s="46"/>
      <c r="D314" s="46"/>
      <c r="E314" s="46"/>
      <c r="F314" s="46"/>
      <c r="G314" s="46"/>
    </row>
    <row r="315" spans="2:7" x14ac:dyDescent="0.25">
      <c r="B315" s="46"/>
      <c r="C315" s="46"/>
      <c r="D315" s="46"/>
      <c r="E315" s="46"/>
      <c r="F315" s="46"/>
      <c r="G315" s="46"/>
    </row>
    <row r="316" spans="2:7" x14ac:dyDescent="0.25">
      <c r="B316" s="46"/>
      <c r="C316" s="46"/>
      <c r="D316" s="46"/>
      <c r="E316" s="46"/>
      <c r="F316" s="46"/>
      <c r="G316" s="46"/>
    </row>
    <row r="317" spans="2:7" x14ac:dyDescent="0.25">
      <c r="B317" s="46"/>
      <c r="C317" s="46"/>
      <c r="D317" s="46"/>
      <c r="E317" s="46"/>
      <c r="F317" s="46"/>
      <c r="G317" s="46"/>
    </row>
    <row r="318" spans="2:7" x14ac:dyDescent="0.25">
      <c r="B318" s="46"/>
      <c r="C318" s="46"/>
      <c r="D318" s="46"/>
      <c r="E318" s="46"/>
      <c r="F318" s="46"/>
      <c r="G318" s="46"/>
    </row>
    <row r="319" spans="2:7" x14ac:dyDescent="0.25">
      <c r="B319" s="46"/>
      <c r="C319" s="46"/>
      <c r="D319" s="46"/>
      <c r="E319" s="46"/>
      <c r="F319" s="46"/>
      <c r="G319" s="46"/>
    </row>
    <row r="320" spans="2:7" x14ac:dyDescent="0.25">
      <c r="B320" s="46"/>
      <c r="C320" s="46"/>
      <c r="D320" s="46"/>
      <c r="E320" s="46"/>
      <c r="F320" s="46"/>
      <c r="G320" s="46"/>
    </row>
    <row r="321" spans="2:7" x14ac:dyDescent="0.25">
      <c r="B321" s="46"/>
      <c r="C321" s="46"/>
      <c r="D321" s="46"/>
      <c r="E321" s="46"/>
      <c r="F321" s="46"/>
      <c r="G321" s="46"/>
    </row>
    <row r="322" spans="2:7" x14ac:dyDescent="0.25">
      <c r="B322" s="46"/>
      <c r="C322" s="46"/>
      <c r="D322" s="46"/>
      <c r="E322" s="46"/>
      <c r="F322" s="46"/>
      <c r="G322" s="46"/>
    </row>
    <row r="323" spans="2:7" x14ac:dyDescent="0.25">
      <c r="B323" s="46"/>
      <c r="C323" s="46"/>
      <c r="D323" s="46"/>
      <c r="E323" s="46"/>
      <c r="F323" s="46"/>
      <c r="G323" s="46"/>
    </row>
    <row r="324" spans="2:7" x14ac:dyDescent="0.25">
      <c r="B324" s="46"/>
      <c r="C324" s="46"/>
      <c r="D324" s="46"/>
      <c r="E324" s="46"/>
      <c r="F324" s="46"/>
      <c r="G324" s="46"/>
    </row>
    <row r="325" spans="2:7" x14ac:dyDescent="0.25">
      <c r="B325" s="46"/>
      <c r="C325" s="46"/>
      <c r="D325" s="46"/>
      <c r="E325" s="46"/>
      <c r="F325" s="46"/>
      <c r="G325" s="46"/>
    </row>
    <row r="326" spans="2:7" x14ac:dyDescent="0.25">
      <c r="B326" s="46"/>
      <c r="C326" s="46"/>
      <c r="D326" s="46"/>
      <c r="E326" s="46"/>
      <c r="F326" s="46"/>
      <c r="G326" s="46"/>
    </row>
    <row r="327" spans="2:7" x14ac:dyDescent="0.25">
      <c r="B327" s="46"/>
      <c r="C327" s="46"/>
      <c r="D327" s="46"/>
      <c r="E327" s="46"/>
      <c r="F327" s="46"/>
      <c r="G327" s="46"/>
    </row>
    <row r="328" spans="2:7" x14ac:dyDescent="0.25">
      <c r="B328" s="46"/>
      <c r="C328" s="46"/>
      <c r="D328" s="46"/>
      <c r="E328" s="46"/>
      <c r="F328" s="46"/>
      <c r="G328" s="46"/>
    </row>
    <row r="329" spans="2:7" x14ac:dyDescent="0.25">
      <c r="B329" s="46"/>
      <c r="C329" s="46"/>
      <c r="D329" s="46"/>
      <c r="E329" s="46"/>
      <c r="F329" s="46"/>
      <c r="G329" s="46"/>
    </row>
    <row r="330" spans="2:7" x14ac:dyDescent="0.25">
      <c r="B330" s="46"/>
      <c r="C330" s="46"/>
      <c r="D330" s="46"/>
      <c r="E330" s="46"/>
      <c r="F330" s="46"/>
      <c r="G330" s="46"/>
    </row>
    <row r="331" spans="2:7" x14ac:dyDescent="0.25">
      <c r="B331" s="46"/>
      <c r="C331" s="46"/>
      <c r="D331" s="46"/>
      <c r="E331" s="46"/>
      <c r="F331" s="46"/>
      <c r="G331" s="46"/>
    </row>
    <row r="332" spans="2:7" x14ac:dyDescent="0.25">
      <c r="B332" s="46"/>
      <c r="C332" s="46"/>
      <c r="D332" s="46"/>
      <c r="E332" s="46"/>
      <c r="F332" s="46"/>
      <c r="G332" s="46"/>
    </row>
  </sheetData>
  <pageMargins left="0.31496062992125984" right="0.31496062992125984" top="0.15748031496062992" bottom="0.15748031496062992" header="0.31496062992125984" footer="0.31496062992125984"/>
  <pageSetup paperSize="9" scale="75" fitToHeight="4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G71"/>
  <sheetViews>
    <sheetView topLeftCell="A4" zoomScale="55" zoomScaleNormal="55" workbookViewId="0">
      <selection activeCell="L7" sqref="L7"/>
    </sheetView>
  </sheetViews>
  <sheetFormatPr defaultRowHeight="15" x14ac:dyDescent="0.25"/>
  <cols>
    <col min="2" max="2" width="11.85546875" customWidth="1"/>
    <col min="3" max="3" width="56" customWidth="1"/>
    <col min="4" max="4" width="17.28515625" customWidth="1"/>
    <col min="5" max="5" width="16.7109375" customWidth="1"/>
    <col min="6" max="6" width="16.140625" customWidth="1"/>
    <col min="7" max="7" width="37.7109375" customWidth="1"/>
  </cols>
  <sheetData>
    <row r="3" spans="2:7" ht="24" thickBot="1" x14ac:dyDescent="0.4">
      <c r="B3" s="26" t="s">
        <v>115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45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ht="30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75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90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75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ht="30" x14ac:dyDescent="0.25">
      <c r="B10" s="38">
        <v>6</v>
      </c>
      <c r="C10" s="31" t="s">
        <v>116</v>
      </c>
      <c r="D10" s="31">
        <v>1500</v>
      </c>
      <c r="E10" s="31">
        <v>1</v>
      </c>
      <c r="F10" s="31">
        <v>1500</v>
      </c>
      <c r="G10" s="39"/>
    </row>
    <row r="11" spans="2:7" x14ac:dyDescent="0.25">
      <c r="B11" s="38">
        <f>B10+1</f>
        <v>7</v>
      </c>
      <c r="C11" s="31" t="s">
        <v>117</v>
      </c>
      <c r="D11" s="31">
        <v>1500</v>
      </c>
      <c r="E11" s="31">
        <v>2</v>
      </c>
      <c r="F11" s="31">
        <v>3000</v>
      </c>
      <c r="G11" s="39"/>
    </row>
    <row r="12" spans="2:7" ht="30" x14ac:dyDescent="0.25">
      <c r="B12" s="38">
        <f t="shared" ref="B12:B40" si="1">B11+1</f>
        <v>8</v>
      </c>
      <c r="C12" s="31" t="s">
        <v>118</v>
      </c>
      <c r="D12" s="31">
        <v>1500</v>
      </c>
      <c r="E12" s="31">
        <v>1</v>
      </c>
      <c r="F12" s="31">
        <v>1500</v>
      </c>
      <c r="G12" s="39"/>
    </row>
    <row r="13" spans="2:7" ht="30" x14ac:dyDescent="0.25">
      <c r="B13" s="38">
        <f t="shared" si="1"/>
        <v>9</v>
      </c>
      <c r="C13" s="31" t="s">
        <v>119</v>
      </c>
      <c r="D13" s="31">
        <v>1500</v>
      </c>
      <c r="E13" s="31">
        <v>1</v>
      </c>
      <c r="F13" s="31">
        <v>1500</v>
      </c>
      <c r="G13" s="39"/>
    </row>
    <row r="14" spans="2:7" ht="30" x14ac:dyDescent="0.25">
      <c r="B14" s="38">
        <f t="shared" si="1"/>
        <v>10</v>
      </c>
      <c r="C14" s="31" t="s">
        <v>120</v>
      </c>
      <c r="D14" s="31">
        <v>1500</v>
      </c>
      <c r="E14" s="31">
        <v>0.5</v>
      </c>
      <c r="F14" s="31">
        <v>750</v>
      </c>
      <c r="G14" s="39"/>
    </row>
    <row r="15" spans="2:7" x14ac:dyDescent="0.25">
      <c r="B15" s="38">
        <f t="shared" si="1"/>
        <v>11</v>
      </c>
      <c r="C15" s="31" t="s">
        <v>121</v>
      </c>
      <c r="D15" s="31">
        <v>1500</v>
      </c>
      <c r="E15" s="31">
        <v>1</v>
      </c>
      <c r="F15" s="31">
        <f>Таблица4[[#This Row],[Кол-во нормо-часов 1 чел.]]*Таблица4[[#This Row],[Стоимость нормо часа в руб.]]</f>
        <v>1500</v>
      </c>
      <c r="G15" s="39"/>
    </row>
    <row r="16" spans="2:7" x14ac:dyDescent="0.25">
      <c r="B16" s="38">
        <f t="shared" si="1"/>
        <v>12</v>
      </c>
      <c r="C16" s="31" t="s">
        <v>122</v>
      </c>
      <c r="D16" s="31">
        <v>1500</v>
      </c>
      <c r="E16" s="31">
        <v>1</v>
      </c>
      <c r="F16" s="31">
        <f>Таблица4[[#This Row],[Кол-во нормо-часов 1 чел.]]*Таблица4[[#This Row],[Стоимость нормо часа в руб.]]</f>
        <v>1500</v>
      </c>
      <c r="G16" s="39"/>
    </row>
    <row r="17" spans="2:7" x14ac:dyDescent="0.25">
      <c r="B17" s="38">
        <f t="shared" si="1"/>
        <v>13</v>
      </c>
      <c r="C17" s="31" t="s">
        <v>123</v>
      </c>
      <c r="D17" s="31">
        <v>1500</v>
      </c>
      <c r="E17" s="31">
        <v>2</v>
      </c>
      <c r="F17" s="31">
        <f>Таблица4[[#This Row],[Кол-во нормо-часов 1 чел.]]*Таблица4[[#This Row],[Стоимость нормо часа в руб.]]</f>
        <v>3000</v>
      </c>
      <c r="G17" s="39"/>
    </row>
    <row r="18" spans="2:7" x14ac:dyDescent="0.25">
      <c r="B18" s="38">
        <f t="shared" si="1"/>
        <v>14</v>
      </c>
      <c r="C18" s="31" t="s">
        <v>124</v>
      </c>
      <c r="D18" s="31">
        <v>1500</v>
      </c>
      <c r="E18" s="31">
        <v>1</v>
      </c>
      <c r="F18" s="31">
        <f>Таблица4[[#This Row],[Кол-во нормо-часов 1 чел.]]*Таблица4[[#This Row],[Стоимость нормо часа в руб.]]</f>
        <v>1500</v>
      </c>
      <c r="G18" s="39"/>
    </row>
    <row r="19" spans="2:7" x14ac:dyDescent="0.25">
      <c r="B19" s="38">
        <f t="shared" si="1"/>
        <v>15</v>
      </c>
      <c r="C19" s="31" t="s">
        <v>125</v>
      </c>
      <c r="D19" s="31">
        <v>1500</v>
      </c>
      <c r="E19" s="31">
        <v>1.5</v>
      </c>
      <c r="F19" s="31">
        <f>Таблица4[[#This Row],[Кол-во нормо-часов 1 чел.]]*Таблица4[[#This Row],[Стоимость нормо часа в руб.]]</f>
        <v>2250</v>
      </c>
      <c r="G19" s="39"/>
    </row>
    <row r="20" spans="2:7" x14ac:dyDescent="0.25">
      <c r="B20" s="38">
        <f t="shared" si="1"/>
        <v>16</v>
      </c>
      <c r="C20" s="31" t="s">
        <v>126</v>
      </c>
      <c r="D20" s="31">
        <v>1500</v>
      </c>
      <c r="E20" s="31">
        <v>1.5</v>
      </c>
      <c r="F20" s="31">
        <f>Таблица4[[#This Row],[Кол-во нормо-часов 1 чел.]]*Таблица4[[#This Row],[Стоимость нормо часа в руб.]]</f>
        <v>2250</v>
      </c>
      <c r="G20" s="39"/>
    </row>
    <row r="21" spans="2:7" x14ac:dyDescent="0.25">
      <c r="B21" s="38">
        <f t="shared" si="1"/>
        <v>17</v>
      </c>
      <c r="C21" s="31" t="s">
        <v>127</v>
      </c>
      <c r="D21" s="31">
        <v>1500</v>
      </c>
      <c r="E21" s="31">
        <v>0.5</v>
      </c>
      <c r="F21" s="31">
        <f>Таблица4[[#This Row],[Кол-во нормо-часов 1 чел.]]*Таблица4[[#This Row],[Стоимость нормо часа в руб.]]</f>
        <v>750</v>
      </c>
      <c r="G21" s="39"/>
    </row>
    <row r="22" spans="2:7" x14ac:dyDescent="0.25">
      <c r="B22" s="38">
        <f t="shared" si="1"/>
        <v>18</v>
      </c>
      <c r="C22" s="31" t="s">
        <v>128</v>
      </c>
      <c r="D22" s="31">
        <v>1500</v>
      </c>
      <c r="E22" s="31">
        <v>1</v>
      </c>
      <c r="F22" s="31">
        <f>Таблица4[[#This Row],[Кол-во нормо-часов 1 чел.]]*Таблица4[[#This Row],[Стоимость нормо часа в руб.]]</f>
        <v>1500</v>
      </c>
      <c r="G22" s="39"/>
    </row>
    <row r="23" spans="2:7" x14ac:dyDescent="0.25">
      <c r="B23" s="38">
        <f t="shared" si="1"/>
        <v>19</v>
      </c>
      <c r="C23" s="31" t="s">
        <v>129</v>
      </c>
      <c r="D23" s="31">
        <v>1500</v>
      </c>
      <c r="E23" s="31">
        <v>1.5</v>
      </c>
      <c r="F23" s="31">
        <f>Таблица4[[#This Row],[Кол-во нормо-часов 1 чел.]]*Таблица4[[#This Row],[Стоимость нормо часа в руб.]]</f>
        <v>2250</v>
      </c>
      <c r="G23" s="39"/>
    </row>
    <row r="24" spans="2:7" x14ac:dyDescent="0.25">
      <c r="B24" s="38">
        <f t="shared" si="1"/>
        <v>20</v>
      </c>
      <c r="C24" s="31" t="s">
        <v>130</v>
      </c>
      <c r="D24" s="31">
        <v>1500</v>
      </c>
      <c r="E24" s="31">
        <v>1.5</v>
      </c>
      <c r="F24" s="31">
        <f>Таблица4[[#This Row],[Кол-во нормо-часов 1 чел.]]*Таблица4[[#This Row],[Стоимость нормо часа в руб.]]</f>
        <v>2250</v>
      </c>
      <c r="G24" s="39"/>
    </row>
    <row r="25" spans="2:7" x14ac:dyDescent="0.25">
      <c r="B25" s="38">
        <f t="shared" si="1"/>
        <v>21</v>
      </c>
      <c r="C25" s="31" t="s">
        <v>131</v>
      </c>
      <c r="D25" s="31">
        <v>1500</v>
      </c>
      <c r="E25" s="31">
        <v>1.5</v>
      </c>
      <c r="F25" s="31">
        <f>Таблица4[[#This Row],[Кол-во нормо-часов 1 чел.]]*Таблица4[[#This Row],[Стоимость нормо часа в руб.]]</f>
        <v>2250</v>
      </c>
      <c r="G25" s="39"/>
    </row>
    <row r="26" spans="2:7" x14ac:dyDescent="0.25">
      <c r="B26" s="38">
        <f t="shared" si="1"/>
        <v>22</v>
      </c>
      <c r="C26" s="31" t="s">
        <v>132</v>
      </c>
      <c r="D26" s="31">
        <v>1500</v>
      </c>
      <c r="E26" s="31">
        <v>1</v>
      </c>
      <c r="F26" s="31">
        <f>Таблица4[[#This Row],[Кол-во нормо-часов 1 чел.]]*Таблица4[[#This Row],[Стоимость нормо часа в руб.]]</f>
        <v>1500</v>
      </c>
      <c r="G26" s="39"/>
    </row>
    <row r="27" spans="2:7" x14ac:dyDescent="0.25">
      <c r="B27" s="38">
        <f t="shared" si="1"/>
        <v>23</v>
      </c>
      <c r="C27" s="31" t="s">
        <v>133</v>
      </c>
      <c r="D27" s="31">
        <v>1500</v>
      </c>
      <c r="E27" s="31">
        <v>1.5</v>
      </c>
      <c r="F27" s="31">
        <f>Таблица4[[#This Row],[Кол-во нормо-часов 1 чел.]]*Таблица4[[#This Row],[Стоимость нормо часа в руб.]]</f>
        <v>2250</v>
      </c>
      <c r="G27" s="39"/>
    </row>
    <row r="28" spans="2:7" x14ac:dyDescent="0.25">
      <c r="B28" s="38">
        <f t="shared" si="1"/>
        <v>24</v>
      </c>
      <c r="C28" s="31" t="s">
        <v>134</v>
      </c>
      <c r="D28" s="31">
        <v>1500</v>
      </c>
      <c r="E28" s="31">
        <v>1</v>
      </c>
      <c r="F28" s="31">
        <f>Таблица4[[#This Row],[Кол-во нормо-часов 1 чел.]]*Таблица4[[#This Row],[Стоимость нормо часа в руб.]]</f>
        <v>1500</v>
      </c>
      <c r="G28" s="39"/>
    </row>
    <row r="29" spans="2:7" x14ac:dyDescent="0.25">
      <c r="B29" s="38">
        <f t="shared" si="1"/>
        <v>25</v>
      </c>
      <c r="C29" s="31" t="s">
        <v>135</v>
      </c>
      <c r="D29" s="31">
        <v>1500</v>
      </c>
      <c r="E29" s="31">
        <v>1.5</v>
      </c>
      <c r="F29" s="31">
        <f>Таблица4[[#This Row],[Кол-во нормо-часов 1 чел.]]*Таблица4[[#This Row],[Стоимость нормо часа в руб.]]</f>
        <v>2250</v>
      </c>
      <c r="G29" s="39"/>
    </row>
    <row r="30" spans="2:7" x14ac:dyDescent="0.25">
      <c r="B30" s="38">
        <f t="shared" si="1"/>
        <v>26</v>
      </c>
      <c r="C30" s="31" t="s">
        <v>136</v>
      </c>
      <c r="D30" s="31">
        <v>1500</v>
      </c>
      <c r="E30" s="31">
        <v>1.5</v>
      </c>
      <c r="F30" s="31">
        <f>Таблица4[[#This Row],[Кол-во нормо-часов 1 чел.]]*Таблица4[[#This Row],[Стоимость нормо часа в руб.]]</f>
        <v>2250</v>
      </c>
      <c r="G30" s="39"/>
    </row>
    <row r="31" spans="2:7" x14ac:dyDescent="0.25">
      <c r="B31" s="38">
        <f t="shared" si="1"/>
        <v>27</v>
      </c>
      <c r="C31" s="31" t="s">
        <v>137</v>
      </c>
      <c r="D31" s="31">
        <v>1500</v>
      </c>
      <c r="E31" s="31">
        <v>1.5</v>
      </c>
      <c r="F31" s="31">
        <f>Таблица4[[#This Row],[Кол-во нормо-часов 1 чел.]]*Таблица4[[#This Row],[Стоимость нормо часа в руб.]]</f>
        <v>2250</v>
      </c>
      <c r="G31" s="39"/>
    </row>
    <row r="32" spans="2:7" x14ac:dyDescent="0.25">
      <c r="B32" s="38">
        <f t="shared" si="1"/>
        <v>28</v>
      </c>
      <c r="C32" s="31" t="s">
        <v>138</v>
      </c>
      <c r="D32" s="31">
        <v>1500</v>
      </c>
      <c r="E32" s="31">
        <v>0.5</v>
      </c>
      <c r="F32" s="31">
        <f>Таблица4[[#This Row],[Кол-во нормо-часов 1 чел.]]*Таблица4[[#This Row],[Стоимость нормо часа в руб.]]</f>
        <v>750</v>
      </c>
      <c r="G32" s="39"/>
    </row>
    <row r="33" spans="2:7" x14ac:dyDescent="0.25">
      <c r="B33" s="38">
        <f t="shared" si="1"/>
        <v>29</v>
      </c>
      <c r="C33" s="31" t="s">
        <v>139</v>
      </c>
      <c r="D33" s="31">
        <v>1500</v>
      </c>
      <c r="E33" s="31">
        <v>1</v>
      </c>
      <c r="F33" s="31">
        <f>Таблица4[[#This Row],[Кол-во нормо-часов 1 чел.]]*Таблица4[[#This Row],[Стоимость нормо часа в руб.]]</f>
        <v>1500</v>
      </c>
      <c r="G33" s="39"/>
    </row>
    <row r="34" spans="2:7" x14ac:dyDescent="0.25">
      <c r="B34" s="38">
        <f t="shared" si="1"/>
        <v>30</v>
      </c>
      <c r="C34" s="31" t="s">
        <v>140</v>
      </c>
      <c r="D34" s="31">
        <v>1500</v>
      </c>
      <c r="E34" s="31">
        <v>1</v>
      </c>
      <c r="F34" s="31">
        <f>Таблица4[[#This Row],[Кол-во нормо-часов 1 чел.]]*Таблица4[[#This Row],[Стоимость нормо часа в руб.]]</f>
        <v>1500</v>
      </c>
      <c r="G34" s="39"/>
    </row>
    <row r="35" spans="2:7" x14ac:dyDescent="0.25">
      <c r="B35" s="38">
        <f t="shared" si="1"/>
        <v>31</v>
      </c>
      <c r="C35" s="31" t="s">
        <v>141</v>
      </c>
      <c r="D35" s="31">
        <v>1500</v>
      </c>
      <c r="E35" s="31">
        <v>1.5</v>
      </c>
      <c r="F35" s="31">
        <f>Таблица4[[#This Row],[Кол-во нормо-часов 1 чел.]]*Таблица4[[#This Row],[Стоимость нормо часа в руб.]]</f>
        <v>2250</v>
      </c>
      <c r="G35" s="39"/>
    </row>
    <row r="36" spans="2:7" x14ac:dyDescent="0.25">
      <c r="B36" s="38">
        <f t="shared" si="1"/>
        <v>32</v>
      </c>
      <c r="C36" s="31" t="s">
        <v>135</v>
      </c>
      <c r="D36" s="31">
        <v>1500</v>
      </c>
      <c r="E36" s="31">
        <v>1.5</v>
      </c>
      <c r="F36" s="31">
        <f>Таблица4[[#This Row],[Кол-во нормо-часов 1 чел.]]*Таблица4[[#This Row],[Стоимость нормо часа в руб.]]</f>
        <v>2250</v>
      </c>
      <c r="G36" s="39"/>
    </row>
    <row r="37" spans="2:7" x14ac:dyDescent="0.25">
      <c r="B37" s="38">
        <f t="shared" si="1"/>
        <v>33</v>
      </c>
      <c r="C37" s="31" t="s">
        <v>142</v>
      </c>
      <c r="D37" s="31">
        <v>1500</v>
      </c>
      <c r="E37" s="31">
        <v>0.5</v>
      </c>
      <c r="F37" s="31">
        <f>Таблица4[[#This Row],[Кол-во нормо-часов 1 чел.]]*Таблица4[[#This Row],[Стоимость нормо часа в руб.]]</f>
        <v>750</v>
      </c>
      <c r="G37" s="39"/>
    </row>
    <row r="38" spans="2:7" x14ac:dyDescent="0.25">
      <c r="B38" s="38">
        <f t="shared" si="1"/>
        <v>34</v>
      </c>
      <c r="C38" s="31" t="s">
        <v>143</v>
      </c>
      <c r="D38" s="31">
        <v>1500</v>
      </c>
      <c r="E38" s="31">
        <v>1.5</v>
      </c>
      <c r="F38" s="31">
        <f>Таблица4[[#This Row],[Кол-во нормо-часов 1 чел.]]*Таблица4[[#This Row],[Стоимость нормо часа в руб.]]</f>
        <v>2250</v>
      </c>
      <c r="G38" s="39"/>
    </row>
    <row r="39" spans="2:7" x14ac:dyDescent="0.25">
      <c r="B39" s="38">
        <f t="shared" si="1"/>
        <v>35</v>
      </c>
      <c r="C39" s="31" t="s">
        <v>107</v>
      </c>
      <c r="D39" s="31">
        <v>1500</v>
      </c>
      <c r="E39" s="31">
        <v>1.5</v>
      </c>
      <c r="F39" s="31">
        <f>Таблица4[[#This Row],[Кол-во нормо-часов 1 чел.]]*Таблица4[[#This Row],[Стоимость нормо часа в руб.]]</f>
        <v>2250</v>
      </c>
      <c r="G39" s="39"/>
    </row>
    <row r="40" spans="2:7" x14ac:dyDescent="0.25">
      <c r="B40" s="40">
        <f t="shared" si="1"/>
        <v>36</v>
      </c>
      <c r="C40" s="33"/>
      <c r="D40" s="33"/>
      <c r="E40" s="33"/>
      <c r="F40" s="33"/>
      <c r="G40" s="41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  <row r="59" spans="2:7" x14ac:dyDescent="0.25">
      <c r="B59" s="46"/>
      <c r="C59" s="46"/>
      <c r="D59" s="46"/>
      <c r="E59" s="46"/>
      <c r="F59" s="46"/>
      <c r="G59" s="46"/>
    </row>
    <row r="60" spans="2:7" x14ac:dyDescent="0.25">
      <c r="B60" s="46"/>
      <c r="C60" s="46"/>
      <c r="D60" s="46"/>
      <c r="E60" s="46"/>
      <c r="F60" s="46"/>
      <c r="G60" s="46"/>
    </row>
    <row r="61" spans="2:7" x14ac:dyDescent="0.25">
      <c r="B61" s="46"/>
      <c r="C61" s="46"/>
      <c r="D61" s="46"/>
      <c r="E61" s="46"/>
      <c r="F61" s="46"/>
      <c r="G61" s="46"/>
    </row>
    <row r="62" spans="2:7" x14ac:dyDescent="0.25">
      <c r="B62" s="46"/>
      <c r="C62" s="46"/>
      <c r="D62" s="46"/>
      <c r="E62" s="46"/>
      <c r="F62" s="46"/>
      <c r="G62" s="46"/>
    </row>
    <row r="63" spans="2:7" x14ac:dyDescent="0.25">
      <c r="B63" s="46"/>
      <c r="C63" s="46"/>
      <c r="D63" s="46"/>
      <c r="E63" s="46"/>
      <c r="F63" s="46"/>
      <c r="G63" s="46"/>
    </row>
    <row r="64" spans="2:7" x14ac:dyDescent="0.25">
      <c r="B64" s="46"/>
      <c r="C64" s="46"/>
      <c r="D64" s="46"/>
      <c r="E64" s="46"/>
      <c r="F64" s="46"/>
      <c r="G64" s="46"/>
    </row>
    <row r="65" spans="2:7" x14ac:dyDescent="0.25">
      <c r="B65" s="46"/>
      <c r="C65" s="46"/>
      <c r="D65" s="46"/>
      <c r="E65" s="46"/>
      <c r="F65" s="46"/>
      <c r="G65" s="46"/>
    </row>
    <row r="66" spans="2:7" x14ac:dyDescent="0.25">
      <c r="B66" s="46"/>
      <c r="C66" s="46"/>
      <c r="D66" s="46"/>
      <c r="E66" s="46"/>
      <c r="F66" s="46"/>
      <c r="G66" s="46"/>
    </row>
    <row r="67" spans="2:7" x14ac:dyDescent="0.25">
      <c r="B67" s="46"/>
      <c r="C67" s="46"/>
      <c r="D67" s="46"/>
      <c r="E67" s="46"/>
      <c r="F67" s="46"/>
      <c r="G67" s="46"/>
    </row>
    <row r="68" spans="2:7" x14ac:dyDescent="0.25">
      <c r="B68" s="46"/>
      <c r="C68" s="46"/>
      <c r="D68" s="46"/>
      <c r="E68" s="46"/>
      <c r="F68" s="46"/>
      <c r="G68" s="46"/>
    </row>
    <row r="69" spans="2:7" x14ac:dyDescent="0.25">
      <c r="B69" s="46"/>
      <c r="C69" s="46"/>
      <c r="D69" s="46"/>
      <c r="E69" s="46"/>
      <c r="F69" s="46"/>
      <c r="G69" s="46"/>
    </row>
    <row r="70" spans="2:7" x14ac:dyDescent="0.25">
      <c r="B70" s="46"/>
      <c r="C70" s="46"/>
      <c r="D70" s="46"/>
      <c r="E70" s="46"/>
      <c r="F70" s="46"/>
      <c r="G70" s="46"/>
    </row>
    <row r="71" spans="2:7" x14ac:dyDescent="0.25">
      <c r="B71" s="46"/>
      <c r="C71" s="46"/>
      <c r="D71" s="46"/>
      <c r="E71" s="46"/>
      <c r="F71" s="46"/>
      <c r="G71" s="46"/>
    </row>
  </sheetData>
  <pageMargins left="0.31496062992125984" right="0.31496062992125984" top="0.15748031496062992" bottom="0.15748031496062992" header="0.31496062992125984" footer="0.31496062992125984"/>
  <pageSetup paperSize="9" scale="77" fitToHeight="3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G81"/>
  <sheetViews>
    <sheetView workbookViewId="0">
      <selection activeCell="D1" sqref="D1:D1048576"/>
    </sheetView>
  </sheetViews>
  <sheetFormatPr defaultRowHeight="15" x14ac:dyDescent="0.25"/>
  <cols>
    <col min="2" max="2" width="11.85546875" customWidth="1"/>
    <col min="3" max="3" width="68.7109375" customWidth="1"/>
    <col min="4" max="4" width="16.7109375" customWidth="1"/>
    <col min="5" max="5" width="16.42578125" customWidth="1"/>
    <col min="6" max="6" width="13.85546875" customWidth="1"/>
    <col min="7" max="7" width="33.28515625" customWidth="1"/>
  </cols>
  <sheetData>
    <row r="3" spans="2:7" ht="24" thickBot="1" x14ac:dyDescent="0.4">
      <c r="B3" s="26" t="s">
        <v>144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ht="30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105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105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105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f>B9+1</f>
        <v>6</v>
      </c>
      <c r="C10" s="31" t="s">
        <v>145</v>
      </c>
      <c r="D10" s="31">
        <v>1500</v>
      </c>
      <c r="E10" s="31">
        <v>2</v>
      </c>
      <c r="F10" s="31">
        <f>Таблица5[[#This Row],[Стоимость нормо часа в руб.]]*Таблица5[[#This Row],[Кол-во нормо-часов 1 чел.]]</f>
        <v>3000</v>
      </c>
      <c r="G10" s="39"/>
    </row>
    <row r="11" spans="2:7" x14ac:dyDescent="0.25">
      <c r="B11" s="38">
        <f t="shared" ref="B11:B30" si="1">B10+1</f>
        <v>7</v>
      </c>
      <c r="C11" s="31" t="s">
        <v>146</v>
      </c>
      <c r="D11" s="31">
        <v>1500</v>
      </c>
      <c r="E11" s="31">
        <v>1.5</v>
      </c>
      <c r="F11" s="31">
        <f>Таблица5[[#This Row],[Стоимость нормо часа в руб.]]*Таблица5[[#This Row],[Кол-во нормо-часов 1 чел.]]</f>
        <v>2250</v>
      </c>
      <c r="G11" s="39"/>
    </row>
    <row r="12" spans="2:7" x14ac:dyDescent="0.25">
      <c r="B12" s="38">
        <f t="shared" si="1"/>
        <v>8</v>
      </c>
      <c r="C12" s="31" t="s">
        <v>147</v>
      </c>
      <c r="D12" s="31">
        <v>1500</v>
      </c>
      <c r="E12" s="31">
        <v>2</v>
      </c>
      <c r="F12" s="31">
        <f>Таблица5[[#This Row],[Стоимость нормо часа в руб.]]*Таблица5[[#This Row],[Кол-во нормо-часов 1 чел.]]</f>
        <v>3000</v>
      </c>
      <c r="G12" s="39"/>
    </row>
    <row r="13" spans="2:7" x14ac:dyDescent="0.25">
      <c r="B13" s="38">
        <f t="shared" si="1"/>
        <v>9</v>
      </c>
      <c r="C13" s="31" t="s">
        <v>148</v>
      </c>
      <c r="D13" s="31">
        <v>1500</v>
      </c>
      <c r="E13" s="31">
        <v>1</v>
      </c>
      <c r="F13" s="31">
        <f>Таблица5[[#This Row],[Стоимость нормо часа в руб.]]*Таблица5[[#This Row],[Кол-во нормо-часов 1 чел.]]</f>
        <v>1500</v>
      </c>
      <c r="G13" s="39"/>
    </row>
    <row r="14" spans="2:7" x14ac:dyDescent="0.25">
      <c r="B14" s="38">
        <f t="shared" si="1"/>
        <v>10</v>
      </c>
      <c r="C14" s="31" t="s">
        <v>149</v>
      </c>
      <c r="D14" s="31">
        <v>1500</v>
      </c>
      <c r="E14" s="31">
        <v>2</v>
      </c>
      <c r="F14" s="31">
        <f>Таблица5[[#This Row],[Стоимость нормо часа в руб.]]*Таблица5[[#This Row],[Кол-во нормо-часов 1 чел.]]</f>
        <v>3000</v>
      </c>
      <c r="G14" s="39"/>
    </row>
    <row r="15" spans="2:7" x14ac:dyDescent="0.25">
      <c r="B15" s="38">
        <f t="shared" si="1"/>
        <v>11</v>
      </c>
      <c r="C15" s="31" t="s">
        <v>150</v>
      </c>
      <c r="D15" s="31">
        <v>1500</v>
      </c>
      <c r="E15" s="31">
        <v>2.5</v>
      </c>
      <c r="F15" s="31">
        <f>Таблица5[[#This Row],[Стоимость нормо часа в руб.]]*Таблица5[[#This Row],[Кол-во нормо-часов 1 чел.]]</f>
        <v>3750</v>
      </c>
      <c r="G15" s="39"/>
    </row>
    <row r="16" spans="2:7" x14ac:dyDescent="0.25">
      <c r="B16" s="38">
        <f t="shared" si="1"/>
        <v>12</v>
      </c>
      <c r="C16" s="31" t="s">
        <v>151</v>
      </c>
      <c r="D16" s="31">
        <v>1500</v>
      </c>
      <c r="E16" s="31">
        <v>3</v>
      </c>
      <c r="F16" s="31">
        <f>Таблица5[[#This Row],[Стоимость нормо часа в руб.]]*Таблица5[[#This Row],[Кол-во нормо-часов 1 чел.]]</f>
        <v>4500</v>
      </c>
      <c r="G16" s="39"/>
    </row>
    <row r="17" spans="2:7" x14ac:dyDescent="0.25">
      <c r="B17" s="38">
        <f t="shared" si="1"/>
        <v>13</v>
      </c>
      <c r="C17" s="31" t="s">
        <v>152</v>
      </c>
      <c r="D17" s="31">
        <v>1500</v>
      </c>
      <c r="E17" s="31">
        <v>1</v>
      </c>
      <c r="F17" s="31">
        <f>Таблица5[[#This Row],[Стоимость нормо часа в руб.]]*Таблица5[[#This Row],[Кол-во нормо-часов 1 чел.]]</f>
        <v>1500</v>
      </c>
      <c r="G17" s="39"/>
    </row>
    <row r="18" spans="2:7" x14ac:dyDescent="0.25">
      <c r="B18" s="38">
        <f t="shared" si="1"/>
        <v>14</v>
      </c>
      <c r="C18" s="31" t="s">
        <v>153</v>
      </c>
      <c r="D18" s="31">
        <v>1500</v>
      </c>
      <c r="E18" s="31">
        <v>1.5</v>
      </c>
      <c r="F18" s="31">
        <f>Таблица5[[#This Row],[Стоимость нормо часа в руб.]]*Таблица5[[#This Row],[Кол-во нормо-часов 1 чел.]]</f>
        <v>2250</v>
      </c>
      <c r="G18" s="39"/>
    </row>
    <row r="19" spans="2:7" x14ac:dyDescent="0.25">
      <c r="B19" s="38">
        <f t="shared" si="1"/>
        <v>15</v>
      </c>
      <c r="C19" s="31" t="s">
        <v>154</v>
      </c>
      <c r="D19" s="31">
        <v>1500</v>
      </c>
      <c r="E19" s="31">
        <v>2</v>
      </c>
      <c r="F19" s="31">
        <f>Таблица5[[#This Row],[Стоимость нормо часа в руб.]]*Таблица5[[#This Row],[Кол-во нормо-часов 1 чел.]]</f>
        <v>3000</v>
      </c>
      <c r="G19" s="39"/>
    </row>
    <row r="20" spans="2:7" x14ac:dyDescent="0.25">
      <c r="B20" s="38">
        <f t="shared" si="1"/>
        <v>16</v>
      </c>
      <c r="C20" s="31" t="s">
        <v>156</v>
      </c>
      <c r="D20" s="31">
        <v>1500</v>
      </c>
      <c r="E20" s="31">
        <v>1</v>
      </c>
      <c r="F20" s="31">
        <f>Таблица5[[#This Row],[Стоимость нормо часа в руб.]]*Таблица5[[#This Row],[Кол-во нормо-часов 1 чел.]]</f>
        <v>1500</v>
      </c>
      <c r="G20" s="39"/>
    </row>
    <row r="21" spans="2:7" ht="30" x14ac:dyDescent="0.25">
      <c r="B21" s="38">
        <f t="shared" si="1"/>
        <v>17</v>
      </c>
      <c r="C21" s="31" t="s">
        <v>157</v>
      </c>
      <c r="D21" s="31">
        <v>1500</v>
      </c>
      <c r="E21" s="31">
        <v>1</v>
      </c>
      <c r="F21" s="31">
        <f>Таблица5[[#This Row],[Стоимость нормо часа в руб.]]*Таблица5[[#This Row],[Кол-во нормо-часов 1 чел.]]</f>
        <v>1500</v>
      </c>
      <c r="G21" s="39"/>
    </row>
    <row r="22" spans="2:7" ht="30" x14ac:dyDescent="0.25">
      <c r="B22" s="38">
        <f t="shared" si="1"/>
        <v>18</v>
      </c>
      <c r="C22" s="31" t="s">
        <v>158</v>
      </c>
      <c r="D22" s="31">
        <v>1500</v>
      </c>
      <c r="E22" s="31">
        <v>1.5</v>
      </c>
      <c r="F22" s="31">
        <f>Таблица5[[#This Row],[Стоимость нормо часа в руб.]]*Таблица5[[#This Row],[Кол-во нормо-часов 1 чел.]]</f>
        <v>2250</v>
      </c>
      <c r="G22" s="39"/>
    </row>
    <row r="23" spans="2:7" ht="30" x14ac:dyDescent="0.25">
      <c r="B23" s="38">
        <f t="shared" si="1"/>
        <v>19</v>
      </c>
      <c r="C23" s="31" t="s">
        <v>159</v>
      </c>
      <c r="D23" s="31">
        <v>1500</v>
      </c>
      <c r="E23" s="31">
        <v>0.5</v>
      </c>
      <c r="F23" s="31">
        <f>Таблица5[[#This Row],[Стоимость нормо часа в руб.]]*Таблица5[[#This Row],[Кол-во нормо-часов 1 чел.]]</f>
        <v>750</v>
      </c>
      <c r="G23" s="39"/>
    </row>
    <row r="24" spans="2:7" x14ac:dyDescent="0.25">
      <c r="B24" s="38">
        <f t="shared" si="1"/>
        <v>20</v>
      </c>
      <c r="C24" s="31" t="s">
        <v>160</v>
      </c>
      <c r="D24" s="31">
        <v>1500</v>
      </c>
      <c r="E24" s="31">
        <v>1</v>
      </c>
      <c r="F24" s="31">
        <f>Таблица5[[#This Row],[Стоимость нормо часа в руб.]]*Таблица5[[#This Row],[Кол-во нормо-часов 1 чел.]]</f>
        <v>1500</v>
      </c>
      <c r="G24" s="39"/>
    </row>
    <row r="25" spans="2:7" x14ac:dyDescent="0.25">
      <c r="B25" s="38">
        <f t="shared" si="1"/>
        <v>21</v>
      </c>
      <c r="C25" s="31" t="s">
        <v>161</v>
      </c>
      <c r="D25" s="31">
        <v>1500</v>
      </c>
      <c r="E25" s="31">
        <v>1.5</v>
      </c>
      <c r="F25" s="31">
        <f>Таблица5[[#This Row],[Стоимость нормо часа в руб.]]*Таблица5[[#This Row],[Кол-во нормо-часов 1 чел.]]</f>
        <v>2250</v>
      </c>
      <c r="G25" s="39"/>
    </row>
    <row r="26" spans="2:7" x14ac:dyDescent="0.25">
      <c r="B26" s="38">
        <f t="shared" si="1"/>
        <v>22</v>
      </c>
      <c r="C26" s="31" t="s">
        <v>162</v>
      </c>
      <c r="D26" s="31">
        <v>1500</v>
      </c>
      <c r="E26" s="31">
        <v>2</v>
      </c>
      <c r="F26" s="31">
        <f>Таблица5[[#This Row],[Стоимость нормо часа в руб.]]*Таблица5[[#This Row],[Кол-во нормо-часов 1 чел.]]</f>
        <v>3000</v>
      </c>
      <c r="G26" s="39"/>
    </row>
    <row r="27" spans="2:7" x14ac:dyDescent="0.25">
      <c r="B27" s="38">
        <f t="shared" si="1"/>
        <v>23</v>
      </c>
      <c r="C27" s="31" t="s">
        <v>163</v>
      </c>
      <c r="D27" s="31">
        <v>1500</v>
      </c>
      <c r="E27" s="31">
        <v>1</v>
      </c>
      <c r="F27" s="31">
        <f>Таблица5[[#This Row],[Стоимость нормо часа в руб.]]*Таблица5[[#This Row],[Кол-во нормо-часов 1 чел.]]</f>
        <v>1500</v>
      </c>
      <c r="G27" s="39"/>
    </row>
    <row r="28" spans="2:7" x14ac:dyDescent="0.25">
      <c r="B28" s="38">
        <f t="shared" si="1"/>
        <v>24</v>
      </c>
      <c r="C28" s="31" t="s">
        <v>164</v>
      </c>
      <c r="D28" s="31">
        <v>1500</v>
      </c>
      <c r="E28" s="31">
        <v>1.5</v>
      </c>
      <c r="F28" s="31">
        <f>Таблица5[[#This Row],[Стоимость нормо часа в руб.]]*Таблица5[[#This Row],[Кол-во нормо-часов 1 чел.]]</f>
        <v>2250</v>
      </c>
      <c r="G28" s="39"/>
    </row>
    <row r="29" spans="2:7" x14ac:dyDescent="0.25">
      <c r="B29" s="38">
        <f t="shared" si="1"/>
        <v>25</v>
      </c>
      <c r="C29" s="31" t="s">
        <v>165</v>
      </c>
      <c r="D29" s="31">
        <v>1500</v>
      </c>
      <c r="E29" s="31">
        <v>2</v>
      </c>
      <c r="F29" s="31">
        <f>Таблица5[[#This Row],[Стоимость нормо часа в руб.]]*Таблица5[[#This Row],[Кол-во нормо-часов 1 чел.]]</f>
        <v>3000</v>
      </c>
      <c r="G29" s="39"/>
    </row>
    <row r="30" spans="2:7" x14ac:dyDescent="0.25">
      <c r="B30" s="40">
        <f t="shared" si="1"/>
        <v>26</v>
      </c>
      <c r="C30" s="33"/>
      <c r="D30" s="33"/>
      <c r="E30" s="33"/>
      <c r="F30" s="33"/>
      <c r="G30" s="41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  <row r="36" spans="2:7" x14ac:dyDescent="0.25">
      <c r="B36" s="46"/>
      <c r="C36" s="46"/>
      <c r="D36" s="46"/>
      <c r="E36" s="46"/>
      <c r="F36" s="46"/>
      <c r="G36" s="46"/>
    </row>
    <row r="37" spans="2:7" x14ac:dyDescent="0.25">
      <c r="B37" s="46"/>
      <c r="C37" s="46"/>
      <c r="D37" s="46"/>
      <c r="E37" s="46"/>
      <c r="F37" s="46"/>
      <c r="G37" s="46"/>
    </row>
    <row r="38" spans="2:7" x14ac:dyDescent="0.25">
      <c r="B38" s="46"/>
      <c r="C38" s="46"/>
      <c r="D38" s="46"/>
      <c r="E38" s="46"/>
      <c r="F38" s="46"/>
      <c r="G38" s="46"/>
    </row>
    <row r="39" spans="2:7" x14ac:dyDescent="0.25">
      <c r="B39" s="46"/>
      <c r="C39" s="46"/>
      <c r="D39" s="46"/>
      <c r="E39" s="46"/>
      <c r="F39" s="46"/>
      <c r="G39" s="46"/>
    </row>
    <row r="40" spans="2:7" x14ac:dyDescent="0.25">
      <c r="B40" s="46"/>
      <c r="C40" s="46"/>
      <c r="D40" s="46"/>
      <c r="E40" s="46"/>
      <c r="F40" s="46"/>
      <c r="G40" s="46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  <row r="59" spans="2:7" x14ac:dyDescent="0.25">
      <c r="B59" s="46"/>
      <c r="C59" s="46"/>
      <c r="D59" s="46"/>
      <c r="E59" s="46"/>
      <c r="F59" s="46"/>
      <c r="G59" s="46"/>
    </row>
    <row r="60" spans="2:7" x14ac:dyDescent="0.25">
      <c r="B60" s="46"/>
      <c r="C60" s="46"/>
      <c r="D60" s="46"/>
      <c r="E60" s="46"/>
      <c r="F60" s="46"/>
      <c r="G60" s="46"/>
    </row>
    <row r="61" spans="2:7" x14ac:dyDescent="0.25">
      <c r="B61" s="46"/>
      <c r="C61" s="46"/>
      <c r="D61" s="46"/>
      <c r="E61" s="46"/>
      <c r="F61" s="46"/>
      <c r="G61" s="46"/>
    </row>
    <row r="62" spans="2:7" x14ac:dyDescent="0.25">
      <c r="B62" s="46"/>
      <c r="C62" s="46"/>
      <c r="D62" s="46"/>
      <c r="E62" s="46"/>
      <c r="F62" s="46"/>
      <c r="G62" s="46"/>
    </row>
    <row r="63" spans="2:7" x14ac:dyDescent="0.25">
      <c r="B63" s="46"/>
      <c r="C63" s="46"/>
      <c r="D63" s="46"/>
      <c r="E63" s="46"/>
      <c r="F63" s="46"/>
      <c r="G63" s="46"/>
    </row>
    <row r="64" spans="2:7" x14ac:dyDescent="0.25">
      <c r="B64" s="46"/>
      <c r="C64" s="46"/>
      <c r="D64" s="46"/>
      <c r="E64" s="46"/>
      <c r="F64" s="46"/>
      <c r="G64" s="46"/>
    </row>
    <row r="65" spans="2:7" x14ac:dyDescent="0.25">
      <c r="B65" s="46"/>
      <c r="C65" s="46"/>
      <c r="D65" s="46"/>
      <c r="E65" s="46"/>
      <c r="F65" s="46"/>
      <c r="G65" s="46"/>
    </row>
    <row r="66" spans="2:7" x14ac:dyDescent="0.25">
      <c r="B66" s="46"/>
      <c r="C66" s="46"/>
      <c r="D66" s="46"/>
      <c r="E66" s="46"/>
      <c r="F66" s="46"/>
      <c r="G66" s="46"/>
    </row>
    <row r="67" spans="2:7" x14ac:dyDescent="0.25">
      <c r="B67" s="46"/>
      <c r="C67" s="46"/>
      <c r="D67" s="46"/>
      <c r="E67" s="46"/>
      <c r="F67" s="46"/>
      <c r="G67" s="46"/>
    </row>
    <row r="68" spans="2:7" x14ac:dyDescent="0.25">
      <c r="B68" s="46"/>
      <c r="C68" s="46"/>
      <c r="D68" s="46"/>
      <c r="E68" s="46"/>
      <c r="F68" s="46"/>
      <c r="G68" s="46"/>
    </row>
    <row r="69" spans="2:7" x14ac:dyDescent="0.25">
      <c r="B69" s="46"/>
      <c r="C69" s="46"/>
      <c r="D69" s="46"/>
      <c r="E69" s="46"/>
      <c r="F69" s="46"/>
      <c r="G69" s="46"/>
    </row>
    <row r="70" spans="2:7" x14ac:dyDescent="0.25">
      <c r="B70" s="46"/>
      <c r="C70" s="46"/>
      <c r="D70" s="46"/>
      <c r="E70" s="46"/>
      <c r="F70" s="46"/>
      <c r="G70" s="46"/>
    </row>
    <row r="71" spans="2:7" x14ac:dyDescent="0.25">
      <c r="B71" s="46"/>
      <c r="C71" s="46"/>
      <c r="D71" s="46"/>
      <c r="E71" s="46"/>
      <c r="F71" s="46"/>
      <c r="G71" s="46"/>
    </row>
    <row r="72" spans="2:7" x14ac:dyDescent="0.25">
      <c r="B72" s="46"/>
      <c r="C72" s="46"/>
      <c r="D72" s="46"/>
      <c r="E72" s="46"/>
      <c r="F72" s="46"/>
      <c r="G72" s="46"/>
    </row>
    <row r="73" spans="2:7" x14ac:dyDescent="0.25">
      <c r="B73" s="46"/>
      <c r="C73" s="46"/>
      <c r="D73" s="46"/>
      <c r="E73" s="46"/>
      <c r="F73" s="46"/>
      <c r="G73" s="46"/>
    </row>
    <row r="74" spans="2:7" x14ac:dyDescent="0.25">
      <c r="B74" s="46"/>
      <c r="C74" s="46"/>
      <c r="D74" s="46"/>
      <c r="E74" s="46"/>
      <c r="F74" s="46"/>
      <c r="G74" s="46"/>
    </row>
    <row r="75" spans="2:7" x14ac:dyDescent="0.25">
      <c r="B75" s="46"/>
      <c r="C75" s="46"/>
      <c r="D75" s="46"/>
      <c r="E75" s="46"/>
      <c r="F75" s="46"/>
      <c r="G75" s="46"/>
    </row>
    <row r="76" spans="2:7" x14ac:dyDescent="0.25">
      <c r="B76" s="46"/>
      <c r="C76" s="46"/>
      <c r="D76" s="46"/>
      <c r="E76" s="46"/>
      <c r="F76" s="46"/>
      <c r="G76" s="46"/>
    </row>
    <row r="77" spans="2:7" x14ac:dyDescent="0.25">
      <c r="B77" s="46"/>
      <c r="C77" s="46"/>
      <c r="D77" s="46"/>
      <c r="E77" s="46"/>
      <c r="F77" s="46"/>
      <c r="G77" s="46"/>
    </row>
    <row r="78" spans="2:7" x14ac:dyDescent="0.25">
      <c r="B78" s="46"/>
      <c r="C78" s="46"/>
      <c r="D78" s="46"/>
      <c r="E78" s="46"/>
      <c r="F78" s="46"/>
      <c r="G78" s="46"/>
    </row>
    <row r="79" spans="2:7" x14ac:dyDescent="0.25">
      <c r="B79" s="46"/>
      <c r="C79" s="46"/>
      <c r="D79" s="46"/>
      <c r="E79" s="46"/>
      <c r="F79" s="46"/>
      <c r="G79" s="46"/>
    </row>
    <row r="80" spans="2:7" x14ac:dyDescent="0.25">
      <c r="B80" s="46"/>
      <c r="C80" s="46"/>
      <c r="D80" s="46"/>
      <c r="E80" s="46"/>
      <c r="F80" s="46"/>
      <c r="G80" s="46"/>
    </row>
    <row r="81" spans="2:7" x14ac:dyDescent="0.25">
      <c r="B81" s="46"/>
      <c r="C81" s="46"/>
      <c r="D81" s="46"/>
      <c r="E81" s="46"/>
      <c r="F81" s="46"/>
      <c r="G81" s="46"/>
    </row>
  </sheetData>
  <pageMargins left="0.31496062992125984" right="0.31496062992125984" top="0.15748031496062992" bottom="0.15748031496062992" header="0.31496062992125984" footer="0.31496062992125984"/>
  <pageSetup paperSize="9" scale="75" fitToHeight="4" orientation="landscape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G35"/>
  <sheetViews>
    <sheetView workbookViewId="0">
      <selection activeCell="D1" sqref="D1:D1048576"/>
    </sheetView>
  </sheetViews>
  <sheetFormatPr defaultRowHeight="15" x14ac:dyDescent="0.25"/>
  <cols>
    <col min="2" max="2" width="11.85546875" customWidth="1"/>
    <col min="3" max="3" width="68.140625" customWidth="1"/>
    <col min="4" max="5" width="13.42578125" customWidth="1"/>
    <col min="6" max="6" width="12.7109375" customWidth="1"/>
    <col min="7" max="7" width="56.7109375" customWidth="1"/>
  </cols>
  <sheetData>
    <row r="3" spans="2:7" ht="24" thickBot="1" x14ac:dyDescent="0.4">
      <c r="B3" s="26" t="s">
        <v>166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60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60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60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f>B9+1</f>
        <v>6</v>
      </c>
      <c r="C10" s="31" t="s">
        <v>167</v>
      </c>
      <c r="D10" s="31">
        <v>1500</v>
      </c>
      <c r="E10" s="31">
        <v>1</v>
      </c>
      <c r="F10" s="31">
        <f>Таблица6[[#This Row],[Стоимость нормо часа в руб.]]*Таблица6[[#This Row],[Кол-во нормо-часов 1 чел.]]</f>
        <v>1500</v>
      </c>
      <c r="G10" s="39"/>
    </row>
    <row r="11" spans="2:7" x14ac:dyDescent="0.25">
      <c r="B11" s="38">
        <f t="shared" ref="B11:B16" si="1">B10+1</f>
        <v>7</v>
      </c>
      <c r="C11" s="31" t="s">
        <v>168</v>
      </c>
      <c r="D11" s="31">
        <v>1500</v>
      </c>
      <c r="E11" s="31">
        <v>1</v>
      </c>
      <c r="F11" s="31">
        <f>Таблица6[[#This Row],[Стоимость нормо часа в руб.]]*Таблица6[[#This Row],[Кол-во нормо-часов 1 чел.]]</f>
        <v>1500</v>
      </c>
      <c r="G11" s="39"/>
    </row>
    <row r="12" spans="2:7" x14ac:dyDescent="0.25">
      <c r="B12" s="38">
        <f t="shared" si="1"/>
        <v>8</v>
      </c>
      <c r="C12" s="31" t="s">
        <v>169</v>
      </c>
      <c r="D12" s="31">
        <v>1500</v>
      </c>
      <c r="E12" s="31">
        <v>2</v>
      </c>
      <c r="F12" s="31">
        <f>Таблица6[[#This Row],[Стоимость нормо часа в руб.]]*Таблица6[[#This Row],[Кол-во нормо-часов 1 чел.]]</f>
        <v>3000</v>
      </c>
      <c r="G12" s="39"/>
    </row>
    <row r="13" spans="2:7" x14ac:dyDescent="0.25">
      <c r="B13" s="38">
        <f t="shared" si="1"/>
        <v>9</v>
      </c>
      <c r="C13" s="31" t="s">
        <v>170</v>
      </c>
      <c r="D13" s="31">
        <v>1500</v>
      </c>
      <c r="E13" s="31">
        <v>3.5</v>
      </c>
      <c r="F13" s="31">
        <f>Таблица6[[#This Row],[Стоимость нормо часа в руб.]]*Таблица6[[#This Row],[Кол-во нормо-часов 1 чел.]]</f>
        <v>5250</v>
      </c>
      <c r="G13" s="39"/>
    </row>
    <row r="14" spans="2:7" x14ac:dyDescent="0.25">
      <c r="B14" s="38">
        <f t="shared" si="1"/>
        <v>10</v>
      </c>
      <c r="C14" s="31" t="s">
        <v>171</v>
      </c>
      <c r="D14" s="31">
        <v>1500</v>
      </c>
      <c r="E14" s="31">
        <v>1</v>
      </c>
      <c r="F14" s="31">
        <f>Таблица6[[#This Row],[Стоимость нормо часа в руб.]]*Таблица6[[#This Row],[Кол-во нормо-часов 1 чел.]]</f>
        <v>1500</v>
      </c>
      <c r="G14" s="39"/>
    </row>
    <row r="15" spans="2:7" x14ac:dyDescent="0.25">
      <c r="B15" s="38">
        <f t="shared" si="1"/>
        <v>11</v>
      </c>
      <c r="C15" s="31" t="s">
        <v>172</v>
      </c>
      <c r="D15" s="31">
        <v>1500</v>
      </c>
      <c r="E15" s="31">
        <v>1</v>
      </c>
      <c r="F15" s="31">
        <f>Таблица6[[#This Row],[Стоимость нормо часа в руб.]]*Таблица6[[#This Row],[Кол-во нормо-часов 1 чел.]]</f>
        <v>1500</v>
      </c>
      <c r="G15" s="39"/>
    </row>
    <row r="16" spans="2:7" x14ac:dyDescent="0.25">
      <c r="B16" s="40">
        <f t="shared" si="1"/>
        <v>12</v>
      </c>
      <c r="C16" s="33"/>
      <c r="D16" s="33"/>
      <c r="E16" s="33"/>
      <c r="F16" s="33"/>
      <c r="G16" s="41"/>
    </row>
    <row r="17" spans="2:7" x14ac:dyDescent="0.25">
      <c r="B17" s="46"/>
      <c r="C17" s="46"/>
      <c r="D17" s="46"/>
      <c r="E17" s="46"/>
      <c r="F17" s="46"/>
      <c r="G17" s="46"/>
    </row>
    <row r="18" spans="2:7" x14ac:dyDescent="0.25">
      <c r="B18" s="46"/>
      <c r="C18" s="46"/>
      <c r="D18" s="46"/>
      <c r="E18" s="46"/>
      <c r="F18" s="46"/>
      <c r="G18" s="46"/>
    </row>
    <row r="19" spans="2:7" x14ac:dyDescent="0.25">
      <c r="B19" s="46"/>
      <c r="C19" s="46"/>
      <c r="D19" s="46"/>
      <c r="E19" s="46"/>
      <c r="F19" s="46"/>
      <c r="G19" s="46"/>
    </row>
    <row r="20" spans="2:7" x14ac:dyDescent="0.25">
      <c r="B20" s="46"/>
      <c r="C20" s="46"/>
      <c r="D20" s="46"/>
      <c r="E20" s="46"/>
      <c r="F20" s="46"/>
      <c r="G20" s="46"/>
    </row>
    <row r="21" spans="2:7" x14ac:dyDescent="0.25">
      <c r="B21" s="46"/>
      <c r="C21" s="46"/>
      <c r="D21" s="46"/>
      <c r="E21" s="46"/>
      <c r="F21" s="46"/>
      <c r="G21" s="46"/>
    </row>
    <row r="22" spans="2:7" x14ac:dyDescent="0.25">
      <c r="B22" s="46"/>
      <c r="C22" s="46"/>
      <c r="D22" s="46"/>
      <c r="E22" s="46"/>
      <c r="F22" s="46"/>
      <c r="G22" s="46"/>
    </row>
    <row r="23" spans="2:7" x14ac:dyDescent="0.25">
      <c r="B23" s="46"/>
      <c r="C23" s="46"/>
      <c r="D23" s="46"/>
      <c r="E23" s="46"/>
      <c r="F23" s="46"/>
      <c r="G23" s="46"/>
    </row>
    <row r="24" spans="2:7" x14ac:dyDescent="0.25">
      <c r="B24" s="46"/>
      <c r="C24" s="46"/>
      <c r="D24" s="46"/>
      <c r="E24" s="46"/>
      <c r="F24" s="46"/>
      <c r="G24" s="46"/>
    </row>
    <row r="25" spans="2:7" x14ac:dyDescent="0.25">
      <c r="B25" s="46"/>
      <c r="C25" s="46"/>
      <c r="D25" s="46"/>
      <c r="E25" s="46"/>
      <c r="F25" s="46"/>
      <c r="G25" s="46"/>
    </row>
    <row r="26" spans="2:7" x14ac:dyDescent="0.25">
      <c r="B26" s="46"/>
      <c r="C26" s="46"/>
      <c r="D26" s="46"/>
      <c r="E26" s="46"/>
      <c r="F26" s="46"/>
      <c r="G26" s="46"/>
    </row>
    <row r="27" spans="2:7" x14ac:dyDescent="0.25">
      <c r="B27" s="46"/>
      <c r="C27" s="46"/>
      <c r="D27" s="46"/>
      <c r="E27" s="46"/>
      <c r="F27" s="46"/>
      <c r="G27" s="46"/>
    </row>
    <row r="28" spans="2:7" x14ac:dyDescent="0.25">
      <c r="B28" s="46"/>
      <c r="C28" s="46"/>
      <c r="D28" s="46"/>
      <c r="E28" s="46"/>
      <c r="F28" s="46"/>
      <c r="G28" s="46"/>
    </row>
    <row r="29" spans="2:7" x14ac:dyDescent="0.25">
      <c r="B29" s="46"/>
      <c r="C29" s="46"/>
      <c r="D29" s="46"/>
      <c r="E29" s="46"/>
      <c r="F29" s="46"/>
      <c r="G29" s="46"/>
    </row>
    <row r="30" spans="2:7" x14ac:dyDescent="0.25">
      <c r="B30" s="46"/>
      <c r="C30" s="46"/>
      <c r="D30" s="46"/>
      <c r="E30" s="46"/>
      <c r="F30" s="46"/>
      <c r="G30" s="46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</sheetData>
  <pageMargins left="0.31496062992125984" right="0.31496062992125984" top="0.35433070866141736" bottom="0.74803149606299213" header="0.31496062992125984" footer="0.31496062992125984"/>
  <pageSetup paperSize="9" scale="70" fitToHeight="3" orientation="landscape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G37"/>
  <sheetViews>
    <sheetView workbookViewId="0">
      <selection activeCell="D1" sqref="D1:D1048576"/>
    </sheetView>
  </sheetViews>
  <sheetFormatPr defaultRowHeight="15" x14ac:dyDescent="0.25"/>
  <cols>
    <col min="2" max="2" width="11.85546875" customWidth="1"/>
    <col min="3" max="3" width="73.7109375" customWidth="1"/>
    <col min="4" max="4" width="14.7109375" customWidth="1"/>
    <col min="5" max="5" width="14.85546875" customWidth="1"/>
    <col min="6" max="6" width="12.85546875" customWidth="1"/>
    <col min="7" max="7" width="36.140625" customWidth="1"/>
  </cols>
  <sheetData>
    <row r="3" spans="2:7" ht="24" thickBot="1" x14ac:dyDescent="0.4">
      <c r="B3" s="26" t="s">
        <v>178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ht="30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90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90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90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4">
        <f>B9+1</f>
        <v>6</v>
      </c>
      <c r="C10" s="10" t="s">
        <v>173</v>
      </c>
      <c r="D10" s="10">
        <v>1500</v>
      </c>
      <c r="E10" s="10">
        <v>1.5</v>
      </c>
      <c r="F10" s="10">
        <f>Таблица7[[#This Row],[Стоимость нормо часа в руб.]]*Таблица7[[#This Row],[Кол-во нормо-часов 1 чел.]]</f>
        <v>2250</v>
      </c>
      <c r="G10" s="28"/>
    </row>
    <row r="11" spans="2:7" x14ac:dyDescent="0.25">
      <c r="B11" s="34">
        <f t="shared" ref="B11:B15" si="1">B10+1</f>
        <v>7</v>
      </c>
      <c r="C11" s="10" t="s">
        <v>174</v>
      </c>
      <c r="D11" s="10">
        <v>1500</v>
      </c>
      <c r="E11" s="10">
        <v>3</v>
      </c>
      <c r="F11" s="10">
        <f>Таблица7[[#This Row],[Стоимость нормо часа в руб.]]*Таблица7[[#This Row],[Кол-во нормо-часов 1 чел.]]</f>
        <v>4500</v>
      </c>
      <c r="G11" s="28"/>
    </row>
    <row r="12" spans="2:7" x14ac:dyDescent="0.25">
      <c r="B12" s="34">
        <f t="shared" si="1"/>
        <v>8</v>
      </c>
      <c r="C12" s="10" t="s">
        <v>175</v>
      </c>
      <c r="D12" s="10">
        <v>1500</v>
      </c>
      <c r="E12" s="10">
        <v>3</v>
      </c>
      <c r="F12" s="10">
        <f>Таблица7[[#This Row],[Стоимость нормо часа в руб.]]*Таблица7[[#This Row],[Кол-во нормо-часов 1 чел.]]</f>
        <v>4500</v>
      </c>
      <c r="G12" s="28"/>
    </row>
    <row r="13" spans="2:7" x14ac:dyDescent="0.25">
      <c r="B13" s="34">
        <f t="shared" si="1"/>
        <v>9</v>
      </c>
      <c r="C13" s="10" t="s">
        <v>176</v>
      </c>
      <c r="D13" s="10">
        <v>1500</v>
      </c>
      <c r="E13" s="10">
        <v>1</v>
      </c>
      <c r="F13" s="10">
        <f>Таблица7[[#This Row],[Стоимость нормо часа в руб.]]*Таблица7[[#This Row],[Кол-во нормо-часов 1 чел.]]</f>
        <v>1500</v>
      </c>
      <c r="G13" s="28"/>
    </row>
    <row r="14" spans="2:7" x14ac:dyDescent="0.25">
      <c r="B14" s="34">
        <f t="shared" si="1"/>
        <v>10</v>
      </c>
      <c r="C14" s="10" t="s">
        <v>177</v>
      </c>
      <c r="D14" s="10">
        <v>1500</v>
      </c>
      <c r="E14" s="10">
        <v>5</v>
      </c>
      <c r="F14" s="10">
        <f>Таблица7[[#This Row],[Стоимость нормо часа в руб.]]*Таблица7[[#This Row],[Кол-во нормо-часов 1 чел.]]</f>
        <v>7500</v>
      </c>
      <c r="G14" s="28"/>
    </row>
    <row r="15" spans="2:7" x14ac:dyDescent="0.25">
      <c r="B15" s="35">
        <f t="shared" si="1"/>
        <v>11</v>
      </c>
      <c r="C15" s="29"/>
      <c r="D15" s="29"/>
      <c r="E15" s="29"/>
      <c r="F15" s="29"/>
      <c r="G15" s="30"/>
    </row>
    <row r="16" spans="2:7" x14ac:dyDescent="0.25">
      <c r="B16" s="18"/>
      <c r="C16" s="18"/>
      <c r="D16" s="18"/>
      <c r="E16" s="18"/>
      <c r="F16" s="18"/>
      <c r="G16" s="18"/>
    </row>
    <row r="17" spans="2:7" x14ac:dyDescent="0.25">
      <c r="B17" s="18"/>
      <c r="C17" s="18"/>
      <c r="D17" s="18"/>
      <c r="E17" s="18"/>
      <c r="F17" s="18"/>
      <c r="G17" s="18"/>
    </row>
    <row r="18" spans="2:7" x14ac:dyDescent="0.25">
      <c r="B18" s="18"/>
      <c r="C18" s="18"/>
      <c r="D18" s="18"/>
      <c r="E18" s="18"/>
      <c r="F18" s="18"/>
      <c r="G18" s="18"/>
    </row>
    <row r="19" spans="2:7" x14ac:dyDescent="0.25">
      <c r="B19" s="18"/>
      <c r="C19" s="18"/>
      <c r="D19" s="18"/>
      <c r="E19" s="18"/>
      <c r="F19" s="18"/>
      <c r="G19" s="18"/>
    </row>
    <row r="20" spans="2:7" x14ac:dyDescent="0.25">
      <c r="B20" s="18"/>
      <c r="C20" s="18"/>
      <c r="D20" s="18"/>
      <c r="E20" s="18"/>
      <c r="F20" s="18"/>
      <c r="G20" s="18"/>
    </row>
    <row r="21" spans="2:7" x14ac:dyDescent="0.25">
      <c r="B21" s="18"/>
      <c r="C21" s="18"/>
      <c r="D21" s="18"/>
      <c r="E21" s="18"/>
      <c r="F21" s="18"/>
      <c r="G21" s="18"/>
    </row>
    <row r="22" spans="2:7" x14ac:dyDescent="0.25">
      <c r="B22" s="18"/>
      <c r="C22" s="18"/>
      <c r="D22" s="18"/>
      <c r="E22" s="18"/>
      <c r="F22" s="18"/>
      <c r="G22" s="18"/>
    </row>
    <row r="23" spans="2:7" x14ac:dyDescent="0.25">
      <c r="B23" s="18"/>
      <c r="C23" s="18"/>
      <c r="D23" s="18"/>
      <c r="E23" s="18"/>
      <c r="F23" s="18"/>
      <c r="G23" s="18"/>
    </row>
    <row r="24" spans="2:7" x14ac:dyDescent="0.25">
      <c r="B24" s="18"/>
      <c r="C24" s="18"/>
      <c r="D24" s="18"/>
      <c r="E24" s="18"/>
      <c r="F24" s="18"/>
      <c r="G24" s="18"/>
    </row>
    <row r="25" spans="2:7" x14ac:dyDescent="0.25">
      <c r="B25" s="18"/>
      <c r="C25" s="18"/>
      <c r="D25" s="18"/>
      <c r="E25" s="18"/>
      <c r="F25" s="18"/>
      <c r="G25" s="18"/>
    </row>
    <row r="26" spans="2:7" x14ac:dyDescent="0.25">
      <c r="B26" s="18"/>
      <c r="C26" s="18"/>
      <c r="D26" s="18"/>
      <c r="E26" s="18"/>
      <c r="F26" s="18"/>
      <c r="G26" s="18"/>
    </row>
    <row r="27" spans="2:7" x14ac:dyDescent="0.25">
      <c r="B27" s="18"/>
      <c r="C27" s="18"/>
      <c r="D27" s="18"/>
      <c r="E27" s="18"/>
      <c r="F27" s="18"/>
      <c r="G27" s="18"/>
    </row>
    <row r="28" spans="2:7" x14ac:dyDescent="0.25">
      <c r="B28" s="18"/>
      <c r="C28" s="18"/>
      <c r="D28" s="18"/>
      <c r="E28" s="18"/>
      <c r="F28" s="18"/>
      <c r="G28" s="18"/>
    </row>
    <row r="29" spans="2:7" x14ac:dyDescent="0.25">
      <c r="B29" s="18"/>
      <c r="C29" s="18"/>
      <c r="D29" s="18"/>
      <c r="E29" s="18"/>
      <c r="F29" s="18"/>
      <c r="G29" s="18"/>
    </row>
    <row r="30" spans="2:7" x14ac:dyDescent="0.25">
      <c r="B30" s="18"/>
      <c r="C30" s="18"/>
      <c r="D30" s="18"/>
      <c r="E30" s="18"/>
      <c r="F30" s="18"/>
      <c r="G30" s="18"/>
    </row>
    <row r="31" spans="2:7" x14ac:dyDescent="0.25">
      <c r="B31" s="18"/>
      <c r="C31" s="18"/>
      <c r="D31" s="18"/>
      <c r="E31" s="18"/>
      <c r="F31" s="18"/>
      <c r="G31" s="18"/>
    </row>
    <row r="32" spans="2:7" x14ac:dyDescent="0.25">
      <c r="B32" s="18"/>
      <c r="C32" s="18"/>
      <c r="D32" s="18"/>
      <c r="E32" s="18"/>
      <c r="F32" s="18"/>
      <c r="G32" s="18"/>
    </row>
    <row r="33" spans="2:7" x14ac:dyDescent="0.25">
      <c r="B33" s="18"/>
      <c r="C33" s="18"/>
      <c r="D33" s="18"/>
      <c r="E33" s="18"/>
      <c r="F33" s="18"/>
      <c r="G33" s="18"/>
    </row>
    <row r="34" spans="2:7" x14ac:dyDescent="0.25">
      <c r="B34" s="18"/>
      <c r="C34" s="18"/>
      <c r="D34" s="18"/>
      <c r="E34" s="18"/>
      <c r="F34" s="18"/>
      <c r="G34" s="18"/>
    </row>
    <row r="35" spans="2:7" x14ac:dyDescent="0.25">
      <c r="B35" s="18"/>
      <c r="C35" s="18"/>
      <c r="D35" s="18"/>
      <c r="E35" s="18"/>
      <c r="F35" s="18"/>
      <c r="G35" s="18"/>
    </row>
    <row r="36" spans="2:7" x14ac:dyDescent="0.25">
      <c r="B36" s="18"/>
      <c r="C36" s="18"/>
      <c r="D36" s="18"/>
      <c r="E36" s="18"/>
      <c r="F36" s="18"/>
      <c r="G36" s="18"/>
    </row>
    <row r="37" spans="2:7" x14ac:dyDescent="0.25">
      <c r="B37" s="18"/>
      <c r="C37" s="18"/>
      <c r="D37" s="18"/>
      <c r="E37" s="18"/>
      <c r="F37" s="18"/>
      <c r="G37" s="18"/>
    </row>
  </sheetData>
  <pageMargins left="0.31496062992125984" right="0.31496062992125984" top="0.15748031496062992" bottom="0.15748031496062992" header="0.31496062992125984" footer="0.31496062992125984"/>
  <pageSetup paperSize="9" scale="74" fitToHeight="3" orientation="landscape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77"/>
  <sheetViews>
    <sheetView workbookViewId="0">
      <selection activeCell="D1" sqref="D1:D1048576"/>
    </sheetView>
  </sheetViews>
  <sheetFormatPr defaultRowHeight="15" x14ac:dyDescent="0.25"/>
  <cols>
    <col min="2" max="2" width="11.85546875" customWidth="1"/>
    <col min="3" max="3" width="69" customWidth="1"/>
    <col min="4" max="4" width="13.28515625" customWidth="1"/>
    <col min="5" max="5" width="12.85546875" customWidth="1"/>
    <col min="6" max="6" width="12.5703125" customWidth="1"/>
    <col min="7" max="7" width="40.28515625" customWidth="1"/>
  </cols>
  <sheetData>
    <row r="3" spans="2:7" ht="24" thickBot="1" x14ac:dyDescent="0.4">
      <c r="B3" s="26" t="s">
        <v>179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75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75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75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v>6</v>
      </c>
      <c r="C10" s="31" t="s">
        <v>100</v>
      </c>
      <c r="D10" s="31">
        <v>1500</v>
      </c>
      <c r="E10" s="31">
        <v>1.5</v>
      </c>
      <c r="F10" s="31">
        <v>2250</v>
      </c>
      <c r="G10" s="39"/>
    </row>
    <row r="11" spans="2:7" x14ac:dyDescent="0.25">
      <c r="B11" s="38">
        <v>7</v>
      </c>
      <c r="C11" s="31" t="s">
        <v>155</v>
      </c>
      <c r="D11" s="31">
        <v>1500</v>
      </c>
      <c r="E11" s="31">
        <v>1</v>
      </c>
      <c r="F11" s="31">
        <v>1500</v>
      </c>
      <c r="G11" s="39"/>
    </row>
    <row r="12" spans="2:7" ht="30" x14ac:dyDescent="0.25">
      <c r="B12" s="38">
        <v>8</v>
      </c>
      <c r="C12" s="31" t="s">
        <v>180</v>
      </c>
      <c r="D12" s="31">
        <v>1500</v>
      </c>
      <c r="E12" s="31">
        <v>1</v>
      </c>
      <c r="F12" s="31">
        <v>1500</v>
      </c>
      <c r="G12" s="39"/>
    </row>
    <row r="13" spans="2:7" ht="30" x14ac:dyDescent="0.25">
      <c r="B13" s="38">
        <v>9</v>
      </c>
      <c r="C13" s="31" t="s">
        <v>181</v>
      </c>
      <c r="D13" s="31">
        <v>1500</v>
      </c>
      <c r="E13" s="31">
        <v>0.5</v>
      </c>
      <c r="F13" s="31">
        <v>750</v>
      </c>
      <c r="G13" s="39"/>
    </row>
    <row r="14" spans="2:7" x14ac:dyDescent="0.25">
      <c r="B14" s="40">
        <f>B13+1</f>
        <v>10</v>
      </c>
      <c r="C14" s="33"/>
      <c r="D14" s="33"/>
      <c r="E14" s="33"/>
      <c r="F14" s="33"/>
      <c r="G14" s="41"/>
    </row>
    <row r="15" spans="2:7" x14ac:dyDescent="0.25">
      <c r="B15" s="46"/>
      <c r="C15" s="46"/>
      <c r="D15" s="46"/>
      <c r="E15" s="46"/>
      <c r="F15" s="46"/>
      <c r="G15" s="46"/>
    </row>
    <row r="16" spans="2:7" x14ac:dyDescent="0.25">
      <c r="B16" s="46"/>
      <c r="C16" s="46"/>
      <c r="D16" s="46"/>
      <c r="E16" s="46"/>
      <c r="F16" s="46"/>
      <c r="G16" s="46"/>
    </row>
    <row r="17" spans="2:7" x14ac:dyDescent="0.25">
      <c r="B17" s="46"/>
      <c r="C17" s="46"/>
      <c r="D17" s="46"/>
      <c r="E17" s="46"/>
      <c r="F17" s="46"/>
      <c r="G17" s="46"/>
    </row>
    <row r="18" spans="2:7" x14ac:dyDescent="0.25">
      <c r="B18" s="46"/>
      <c r="C18" s="46"/>
      <c r="D18" s="46"/>
      <c r="E18" s="46"/>
      <c r="F18" s="46"/>
      <c r="G18" s="46"/>
    </row>
    <row r="19" spans="2:7" x14ac:dyDescent="0.25">
      <c r="B19" s="46"/>
      <c r="C19" s="46"/>
      <c r="D19" s="46"/>
      <c r="E19" s="46"/>
      <c r="F19" s="46"/>
      <c r="G19" s="46"/>
    </row>
    <row r="20" spans="2:7" x14ac:dyDescent="0.25">
      <c r="B20" s="46"/>
      <c r="C20" s="46"/>
      <c r="D20" s="46"/>
      <c r="E20" s="46"/>
      <c r="F20" s="46"/>
      <c r="G20" s="46"/>
    </row>
    <row r="21" spans="2:7" x14ac:dyDescent="0.25">
      <c r="B21" s="46"/>
      <c r="C21" s="46"/>
      <c r="D21" s="46"/>
      <c r="E21" s="46"/>
      <c r="F21" s="46"/>
      <c r="G21" s="46"/>
    </row>
    <row r="22" spans="2:7" x14ac:dyDescent="0.25">
      <c r="B22" s="46"/>
      <c r="C22" s="46"/>
      <c r="D22" s="46"/>
      <c r="E22" s="46"/>
      <c r="F22" s="46"/>
      <c r="G22" s="46"/>
    </row>
    <row r="23" spans="2:7" x14ac:dyDescent="0.25">
      <c r="B23" s="46"/>
      <c r="C23" s="46"/>
      <c r="D23" s="46"/>
      <c r="E23" s="46"/>
      <c r="F23" s="46"/>
      <c r="G23" s="46"/>
    </row>
    <row r="24" spans="2:7" x14ac:dyDescent="0.25">
      <c r="B24" s="46"/>
      <c r="C24" s="46"/>
      <c r="D24" s="46"/>
      <c r="E24" s="46"/>
      <c r="F24" s="46"/>
      <c r="G24" s="46"/>
    </row>
    <row r="25" spans="2:7" x14ac:dyDescent="0.25">
      <c r="B25" s="46"/>
      <c r="C25" s="46"/>
      <c r="D25" s="46"/>
      <c r="E25" s="46"/>
      <c r="F25" s="46"/>
      <c r="G25" s="46"/>
    </row>
    <row r="26" spans="2:7" x14ac:dyDescent="0.25">
      <c r="B26" s="46"/>
      <c r="C26" s="46"/>
      <c r="D26" s="46"/>
      <c r="E26" s="46"/>
      <c r="F26" s="46"/>
      <c r="G26" s="46"/>
    </row>
    <row r="27" spans="2:7" x14ac:dyDescent="0.25">
      <c r="B27" s="46"/>
      <c r="C27" s="46"/>
      <c r="D27" s="46"/>
      <c r="E27" s="46"/>
      <c r="F27" s="46"/>
      <c r="G27" s="46"/>
    </row>
    <row r="28" spans="2:7" x14ac:dyDescent="0.25">
      <c r="B28" s="46"/>
      <c r="C28" s="46"/>
      <c r="D28" s="46"/>
      <c r="E28" s="46"/>
      <c r="F28" s="46"/>
      <c r="G28" s="46"/>
    </row>
    <row r="29" spans="2:7" x14ac:dyDescent="0.25">
      <c r="B29" s="46"/>
      <c r="C29" s="46"/>
      <c r="D29" s="46"/>
      <c r="E29" s="46"/>
      <c r="F29" s="46"/>
      <c r="G29" s="46"/>
    </row>
    <row r="30" spans="2:7" x14ac:dyDescent="0.25">
      <c r="B30" s="46"/>
      <c r="C30" s="46"/>
      <c r="D30" s="46"/>
      <c r="E30" s="46"/>
      <c r="F30" s="46"/>
      <c r="G30" s="46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  <row r="36" spans="2:7" x14ac:dyDescent="0.25">
      <c r="B36" s="46"/>
      <c r="C36" s="46"/>
      <c r="D36" s="46"/>
      <c r="E36" s="46"/>
      <c r="F36" s="46"/>
      <c r="G36" s="46"/>
    </row>
    <row r="37" spans="2:7" x14ac:dyDescent="0.25">
      <c r="B37" s="46"/>
      <c r="C37" s="46"/>
      <c r="D37" s="46"/>
      <c r="E37" s="46"/>
      <c r="F37" s="46"/>
      <c r="G37" s="46"/>
    </row>
    <row r="38" spans="2:7" x14ac:dyDescent="0.25">
      <c r="B38" s="46"/>
      <c r="C38" s="46"/>
      <c r="D38" s="46"/>
      <c r="E38" s="46"/>
      <c r="F38" s="46"/>
      <c r="G38" s="46"/>
    </row>
    <row r="39" spans="2:7" x14ac:dyDescent="0.25">
      <c r="B39" s="46"/>
      <c r="C39" s="46"/>
      <c r="D39" s="46"/>
      <c r="E39" s="46"/>
      <c r="F39" s="46"/>
      <c r="G39" s="46"/>
    </row>
    <row r="40" spans="2:7" x14ac:dyDescent="0.25">
      <c r="B40" s="46"/>
      <c r="C40" s="46"/>
      <c r="D40" s="46"/>
      <c r="E40" s="46"/>
      <c r="F40" s="46"/>
      <c r="G40" s="46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  <row r="59" spans="2:7" x14ac:dyDescent="0.25">
      <c r="B59" s="46"/>
      <c r="C59" s="46"/>
      <c r="D59" s="46"/>
      <c r="E59" s="46"/>
      <c r="F59" s="46"/>
      <c r="G59" s="46"/>
    </row>
    <row r="60" spans="2:7" x14ac:dyDescent="0.25">
      <c r="B60" s="46"/>
      <c r="C60" s="46"/>
      <c r="D60" s="46"/>
      <c r="E60" s="46"/>
      <c r="F60" s="46"/>
      <c r="G60" s="46"/>
    </row>
    <row r="61" spans="2:7" x14ac:dyDescent="0.25">
      <c r="B61" s="46"/>
      <c r="C61" s="46"/>
      <c r="D61" s="46"/>
      <c r="E61" s="46"/>
      <c r="F61" s="46"/>
      <c r="G61" s="46"/>
    </row>
    <row r="62" spans="2:7" x14ac:dyDescent="0.25">
      <c r="B62" s="46"/>
      <c r="C62" s="46"/>
      <c r="D62" s="46"/>
      <c r="E62" s="46"/>
      <c r="F62" s="46"/>
      <c r="G62" s="46"/>
    </row>
    <row r="63" spans="2:7" x14ac:dyDescent="0.25">
      <c r="B63" s="46"/>
      <c r="C63" s="46"/>
      <c r="D63" s="46"/>
      <c r="E63" s="46"/>
      <c r="F63" s="46"/>
      <c r="G63" s="46"/>
    </row>
    <row r="64" spans="2:7" x14ac:dyDescent="0.25">
      <c r="B64" s="46"/>
      <c r="C64" s="46"/>
      <c r="D64" s="46"/>
      <c r="E64" s="46"/>
      <c r="F64" s="46"/>
      <c r="G64" s="46"/>
    </row>
    <row r="65" spans="2:7" x14ac:dyDescent="0.25">
      <c r="B65" s="46"/>
      <c r="C65" s="46"/>
      <c r="D65" s="46"/>
      <c r="E65" s="46"/>
      <c r="F65" s="46"/>
      <c r="G65" s="46"/>
    </row>
    <row r="66" spans="2:7" x14ac:dyDescent="0.25">
      <c r="B66" s="46"/>
      <c r="C66" s="46"/>
      <c r="D66" s="46"/>
      <c r="E66" s="46"/>
      <c r="F66" s="46"/>
      <c r="G66" s="46"/>
    </row>
    <row r="67" spans="2:7" x14ac:dyDescent="0.25">
      <c r="B67" s="46"/>
      <c r="C67" s="46"/>
      <c r="D67" s="46"/>
      <c r="E67" s="46"/>
      <c r="F67" s="46"/>
      <c r="G67" s="46"/>
    </row>
    <row r="68" spans="2:7" x14ac:dyDescent="0.25">
      <c r="B68" s="46"/>
      <c r="C68" s="46"/>
      <c r="D68" s="46"/>
      <c r="E68" s="46"/>
      <c r="F68" s="46"/>
      <c r="G68" s="46"/>
    </row>
    <row r="69" spans="2:7" x14ac:dyDescent="0.25">
      <c r="B69" s="46"/>
      <c r="C69" s="46"/>
      <c r="D69" s="46"/>
      <c r="E69" s="46"/>
      <c r="F69" s="46"/>
      <c r="G69" s="46"/>
    </row>
    <row r="70" spans="2:7" x14ac:dyDescent="0.25">
      <c r="B70" s="46"/>
      <c r="C70" s="46"/>
      <c r="D70" s="46"/>
      <c r="E70" s="46"/>
      <c r="F70" s="46"/>
      <c r="G70" s="46"/>
    </row>
    <row r="71" spans="2:7" x14ac:dyDescent="0.25">
      <c r="B71" s="46"/>
      <c r="C71" s="46"/>
      <c r="D71" s="46"/>
      <c r="E71" s="46"/>
      <c r="F71" s="46"/>
      <c r="G71" s="46"/>
    </row>
    <row r="72" spans="2:7" x14ac:dyDescent="0.25">
      <c r="B72" s="46"/>
      <c r="C72" s="46"/>
      <c r="D72" s="46"/>
      <c r="E72" s="46"/>
      <c r="F72" s="46"/>
      <c r="G72" s="46"/>
    </row>
    <row r="73" spans="2:7" x14ac:dyDescent="0.25">
      <c r="B73" s="46"/>
      <c r="C73" s="46"/>
      <c r="D73" s="46"/>
      <c r="E73" s="46"/>
      <c r="F73" s="46"/>
      <c r="G73" s="46"/>
    </row>
    <row r="74" spans="2:7" x14ac:dyDescent="0.25">
      <c r="B74" s="46"/>
      <c r="C74" s="46"/>
      <c r="D74" s="46"/>
      <c r="E74" s="46"/>
      <c r="F74" s="46"/>
      <c r="G74" s="46"/>
    </row>
    <row r="75" spans="2:7" x14ac:dyDescent="0.25">
      <c r="B75" s="46"/>
      <c r="C75" s="46"/>
      <c r="D75" s="46"/>
      <c r="E75" s="46"/>
      <c r="F75" s="46"/>
      <c r="G75" s="46"/>
    </row>
    <row r="76" spans="2:7" x14ac:dyDescent="0.25">
      <c r="B76" s="46"/>
      <c r="C76" s="46"/>
      <c r="D76" s="46"/>
      <c r="E76" s="46"/>
      <c r="F76" s="46"/>
      <c r="G76" s="46"/>
    </row>
    <row r="77" spans="2:7" x14ac:dyDescent="0.25">
      <c r="B77" s="46"/>
      <c r="C77" s="46"/>
      <c r="D77" s="46"/>
      <c r="E77" s="46"/>
      <c r="F77" s="46"/>
      <c r="G77" s="46"/>
    </row>
  </sheetData>
  <pageMargins left="0.31496062992125984" right="0.31496062992125984" top="0.15748031496062992" bottom="0.15748031496062992" header="0.31496062992125984" footer="0.31496062992125984"/>
  <pageSetup paperSize="9" scale="77" fitToHeight="4" orientation="landscape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G98"/>
  <sheetViews>
    <sheetView zoomScale="70" zoomScaleNormal="70" workbookViewId="0">
      <selection activeCell="D1" sqref="D1:D1048576"/>
    </sheetView>
  </sheetViews>
  <sheetFormatPr defaultRowHeight="15" x14ac:dyDescent="0.25"/>
  <cols>
    <col min="2" max="2" width="11.85546875" customWidth="1"/>
    <col min="3" max="3" width="74.42578125" customWidth="1"/>
    <col min="4" max="4" width="13.28515625" customWidth="1"/>
    <col min="5" max="5" width="13.42578125" customWidth="1"/>
    <col min="6" max="6" width="13.140625" customWidth="1"/>
    <col min="7" max="7" width="48.140625" customWidth="1"/>
  </cols>
  <sheetData>
    <row r="3" spans="2:7" ht="24" thickBot="1" x14ac:dyDescent="0.4">
      <c r="B3" s="26" t="s">
        <v>182</v>
      </c>
    </row>
    <row r="4" spans="2:7" ht="45.75" thickBot="1" x14ac:dyDescent="0.3">
      <c r="B4" s="42" t="s">
        <v>0</v>
      </c>
      <c r="C4" s="43" t="s">
        <v>1</v>
      </c>
      <c r="D4" s="43" t="s">
        <v>4</v>
      </c>
      <c r="E4" s="43" t="s">
        <v>25</v>
      </c>
      <c r="F4" s="43" t="s">
        <v>3</v>
      </c>
      <c r="G4" s="44" t="s">
        <v>14</v>
      </c>
    </row>
    <row r="5" spans="2:7" ht="30" x14ac:dyDescent="0.25">
      <c r="B5" s="36">
        <v>1</v>
      </c>
      <c r="C5" s="32" t="s">
        <v>2</v>
      </c>
      <c r="D5" s="32"/>
      <c r="E5" s="32"/>
      <c r="F5" s="32">
        <v>20</v>
      </c>
      <c r="G5" s="37" t="s">
        <v>18</v>
      </c>
    </row>
    <row r="6" spans="2:7" x14ac:dyDescent="0.25">
      <c r="B6" s="38">
        <f>B5+1</f>
        <v>2</v>
      </c>
      <c r="C6" s="31" t="s">
        <v>5</v>
      </c>
      <c r="D6" s="31"/>
      <c r="E6" s="31"/>
      <c r="F6" s="31">
        <v>500</v>
      </c>
      <c r="G6" s="39" t="s">
        <v>17</v>
      </c>
    </row>
    <row r="7" spans="2:7" ht="60" x14ac:dyDescent="0.25">
      <c r="B7" s="38">
        <f t="shared" ref="B7:B9" si="0">B6+1</f>
        <v>3</v>
      </c>
      <c r="C7" s="31" t="s">
        <v>78</v>
      </c>
      <c r="D7" s="31">
        <v>1500</v>
      </c>
      <c r="E7" s="31">
        <v>0.5</v>
      </c>
      <c r="F7" s="31">
        <v>750</v>
      </c>
      <c r="G7" s="39" t="s">
        <v>15</v>
      </c>
    </row>
    <row r="8" spans="2:7" ht="60" x14ac:dyDescent="0.25">
      <c r="B8" s="38">
        <f t="shared" si="0"/>
        <v>4</v>
      </c>
      <c r="C8" s="31" t="s">
        <v>79</v>
      </c>
      <c r="D8" s="31">
        <v>1500</v>
      </c>
      <c r="E8" s="31">
        <v>0.7</v>
      </c>
      <c r="F8" s="31">
        <v>1050</v>
      </c>
      <c r="G8" s="39" t="s">
        <v>15</v>
      </c>
    </row>
    <row r="9" spans="2:7" ht="60" x14ac:dyDescent="0.25">
      <c r="B9" s="38">
        <f t="shared" si="0"/>
        <v>5</v>
      </c>
      <c r="C9" s="31" t="s">
        <v>80</v>
      </c>
      <c r="D9" s="31">
        <v>2000</v>
      </c>
      <c r="E9" s="31">
        <v>1</v>
      </c>
      <c r="F9" s="31">
        <v>2000</v>
      </c>
      <c r="G9" s="39" t="s">
        <v>15</v>
      </c>
    </row>
    <row r="10" spans="2:7" x14ac:dyDescent="0.25">
      <c r="B10" s="38">
        <f>B9+1</f>
        <v>6</v>
      </c>
      <c r="C10" s="31" t="s">
        <v>183</v>
      </c>
      <c r="D10" s="31">
        <v>1500</v>
      </c>
      <c r="E10" s="31">
        <v>1.5</v>
      </c>
      <c r="F10" s="31">
        <f>Таблица9[[#This Row],[Стоимость нормо часа в руб.]]*Таблица9[[#This Row],[Кол-во нормо-часов 1 чел.]]</f>
        <v>2250</v>
      </c>
      <c r="G10" s="39"/>
    </row>
    <row r="11" spans="2:7" x14ac:dyDescent="0.25">
      <c r="B11" s="38">
        <f t="shared" ref="B11:B17" si="1">B10+1</f>
        <v>7</v>
      </c>
      <c r="C11" s="31" t="s">
        <v>184</v>
      </c>
      <c r="D11" s="31">
        <v>1500</v>
      </c>
      <c r="E11" s="31">
        <v>1</v>
      </c>
      <c r="F11" s="31">
        <f>Таблица9[[#This Row],[Стоимость нормо часа в руб.]]*Таблица9[[#This Row],[Кол-во нормо-часов 1 чел.]]</f>
        <v>1500</v>
      </c>
      <c r="G11" s="39"/>
    </row>
    <row r="12" spans="2:7" ht="30" x14ac:dyDescent="0.25">
      <c r="B12" s="38">
        <f t="shared" si="1"/>
        <v>8</v>
      </c>
      <c r="C12" s="31" t="s">
        <v>185</v>
      </c>
      <c r="D12" s="31">
        <v>1500</v>
      </c>
      <c r="E12" s="31">
        <v>0.5</v>
      </c>
      <c r="F12" s="31">
        <f>Таблица9[[#This Row],[Стоимость нормо часа в руб.]]*Таблица9[[#This Row],[Кол-во нормо-часов 1 чел.]]</f>
        <v>750</v>
      </c>
      <c r="G12" s="39"/>
    </row>
    <row r="13" spans="2:7" ht="30" x14ac:dyDescent="0.25">
      <c r="B13" s="38">
        <f t="shared" si="1"/>
        <v>9</v>
      </c>
      <c r="C13" s="31" t="s">
        <v>186</v>
      </c>
      <c r="D13" s="31">
        <v>1500</v>
      </c>
      <c r="E13" s="31">
        <v>1</v>
      </c>
      <c r="F13" s="31">
        <f>Таблица9[[#This Row],[Стоимость нормо часа в руб.]]*Таблица9[[#This Row],[Кол-во нормо-часов 1 чел.]]</f>
        <v>1500</v>
      </c>
      <c r="G13" s="39"/>
    </row>
    <row r="14" spans="2:7" x14ac:dyDescent="0.25">
      <c r="B14" s="38">
        <f t="shared" si="1"/>
        <v>10</v>
      </c>
      <c r="C14" s="31" t="s">
        <v>187</v>
      </c>
      <c r="D14" s="31">
        <v>1500</v>
      </c>
      <c r="E14" s="31">
        <v>1.5</v>
      </c>
      <c r="F14" s="31">
        <f>Таблица9[[#This Row],[Стоимость нормо часа в руб.]]*Таблица9[[#This Row],[Кол-во нормо-часов 1 чел.]]</f>
        <v>2250</v>
      </c>
      <c r="G14" s="39"/>
    </row>
    <row r="15" spans="2:7" x14ac:dyDescent="0.25">
      <c r="B15" s="38">
        <f t="shared" si="1"/>
        <v>11</v>
      </c>
      <c r="C15" s="31" t="s">
        <v>171</v>
      </c>
      <c r="D15" s="31">
        <v>1500</v>
      </c>
      <c r="E15" s="31">
        <v>1</v>
      </c>
      <c r="F15" s="31">
        <f>Таблица9[[#This Row],[Стоимость нормо часа в руб.]]*Таблица9[[#This Row],[Кол-во нормо-часов 1 чел.]]</f>
        <v>1500</v>
      </c>
      <c r="G15" s="39"/>
    </row>
    <row r="16" spans="2:7" ht="30" x14ac:dyDescent="0.25">
      <c r="B16" s="38">
        <f t="shared" si="1"/>
        <v>12</v>
      </c>
      <c r="C16" s="31" t="s">
        <v>188</v>
      </c>
      <c r="D16" s="31">
        <v>1500</v>
      </c>
      <c r="E16" s="31">
        <v>1.5</v>
      </c>
      <c r="F16" s="31">
        <f>Таблица9[[#This Row],[Стоимость нормо часа в руб.]]*Таблица9[[#This Row],[Кол-во нормо-часов 1 чел.]]</f>
        <v>2250</v>
      </c>
      <c r="G16" s="39"/>
    </row>
    <row r="17" spans="2:7" x14ac:dyDescent="0.25">
      <c r="B17" s="40">
        <f t="shared" si="1"/>
        <v>13</v>
      </c>
      <c r="C17" s="33"/>
      <c r="D17" s="33"/>
      <c r="E17" s="33"/>
      <c r="F17" s="33"/>
      <c r="G17" s="41"/>
    </row>
    <row r="18" spans="2:7" x14ac:dyDescent="0.25">
      <c r="B18" s="46"/>
      <c r="C18" s="46"/>
      <c r="D18" s="46"/>
      <c r="E18" s="46"/>
      <c r="F18" s="46"/>
      <c r="G18" s="46"/>
    </row>
    <row r="19" spans="2:7" x14ac:dyDescent="0.25">
      <c r="B19" s="46"/>
      <c r="C19" s="46"/>
      <c r="D19" s="46"/>
      <c r="E19" s="46"/>
      <c r="F19" s="46"/>
      <c r="G19" s="46"/>
    </row>
    <row r="20" spans="2:7" x14ac:dyDescent="0.25">
      <c r="B20" s="46"/>
      <c r="C20" s="46"/>
      <c r="D20" s="46"/>
      <c r="E20" s="46"/>
      <c r="F20" s="46"/>
      <c r="G20" s="46"/>
    </row>
    <row r="21" spans="2:7" x14ac:dyDescent="0.25">
      <c r="B21" s="46"/>
      <c r="C21" s="46"/>
      <c r="D21" s="46"/>
      <c r="E21" s="46"/>
      <c r="F21" s="46"/>
      <c r="G21" s="46"/>
    </row>
    <row r="22" spans="2:7" x14ac:dyDescent="0.25">
      <c r="B22" s="46"/>
      <c r="C22" s="46"/>
      <c r="D22" s="46"/>
      <c r="E22" s="46"/>
      <c r="F22" s="46"/>
      <c r="G22" s="46"/>
    </row>
    <row r="23" spans="2:7" x14ac:dyDescent="0.25">
      <c r="B23" s="46"/>
      <c r="C23" s="46"/>
      <c r="D23" s="46"/>
      <c r="E23" s="46"/>
      <c r="F23" s="46"/>
      <c r="G23" s="46"/>
    </row>
    <row r="24" spans="2:7" x14ac:dyDescent="0.25">
      <c r="B24" s="46"/>
      <c r="C24" s="46"/>
      <c r="D24" s="46"/>
      <c r="E24" s="46"/>
      <c r="F24" s="46"/>
      <c r="G24" s="46"/>
    </row>
    <row r="25" spans="2:7" x14ac:dyDescent="0.25">
      <c r="B25" s="46"/>
      <c r="C25" s="46"/>
      <c r="D25" s="46"/>
      <c r="E25" s="46"/>
      <c r="F25" s="46"/>
      <c r="G25" s="46"/>
    </row>
    <row r="26" spans="2:7" x14ac:dyDescent="0.25">
      <c r="B26" s="46"/>
      <c r="C26" s="46"/>
      <c r="D26" s="46"/>
      <c r="E26" s="46"/>
      <c r="F26" s="46"/>
      <c r="G26" s="46"/>
    </row>
    <row r="27" spans="2:7" x14ac:dyDescent="0.25">
      <c r="B27" s="46"/>
      <c r="C27" s="46"/>
      <c r="D27" s="46"/>
      <c r="E27" s="46"/>
      <c r="F27" s="46"/>
      <c r="G27" s="46"/>
    </row>
    <row r="28" spans="2:7" x14ac:dyDescent="0.25">
      <c r="B28" s="46"/>
      <c r="C28" s="46"/>
      <c r="D28" s="46"/>
      <c r="E28" s="46"/>
      <c r="F28" s="46"/>
      <c r="G28" s="46"/>
    </row>
    <row r="29" spans="2:7" x14ac:dyDescent="0.25">
      <c r="B29" s="46"/>
      <c r="C29" s="46"/>
      <c r="D29" s="46"/>
      <c r="E29" s="46"/>
      <c r="F29" s="46"/>
      <c r="G29" s="46"/>
    </row>
    <row r="30" spans="2:7" x14ac:dyDescent="0.25">
      <c r="B30" s="46"/>
      <c r="C30" s="46"/>
      <c r="D30" s="46"/>
      <c r="E30" s="46"/>
      <c r="F30" s="46"/>
      <c r="G30" s="46"/>
    </row>
    <row r="31" spans="2:7" x14ac:dyDescent="0.25">
      <c r="B31" s="46"/>
      <c r="C31" s="46"/>
      <c r="D31" s="46"/>
      <c r="E31" s="46"/>
      <c r="F31" s="46"/>
      <c r="G31" s="46"/>
    </row>
    <row r="32" spans="2:7" x14ac:dyDescent="0.25">
      <c r="B32" s="46"/>
      <c r="C32" s="46"/>
      <c r="D32" s="46"/>
      <c r="E32" s="46"/>
      <c r="F32" s="46"/>
      <c r="G32" s="46"/>
    </row>
    <row r="33" spans="2:7" x14ac:dyDescent="0.25">
      <c r="B33" s="46"/>
      <c r="C33" s="46"/>
      <c r="D33" s="46"/>
      <c r="E33" s="46"/>
      <c r="F33" s="46"/>
      <c r="G33" s="46"/>
    </row>
    <row r="34" spans="2:7" x14ac:dyDescent="0.25">
      <c r="B34" s="46"/>
      <c r="C34" s="46"/>
      <c r="D34" s="46"/>
      <c r="E34" s="46"/>
      <c r="F34" s="46"/>
      <c r="G34" s="46"/>
    </row>
    <row r="35" spans="2:7" x14ac:dyDescent="0.25">
      <c r="B35" s="46"/>
      <c r="C35" s="46"/>
      <c r="D35" s="46"/>
      <c r="E35" s="46"/>
      <c r="F35" s="46"/>
      <c r="G35" s="46"/>
    </row>
    <row r="36" spans="2:7" x14ac:dyDescent="0.25">
      <c r="B36" s="46"/>
      <c r="C36" s="46"/>
      <c r="D36" s="46"/>
      <c r="E36" s="46"/>
      <c r="F36" s="46"/>
      <c r="G36" s="46"/>
    </row>
    <row r="37" spans="2:7" x14ac:dyDescent="0.25">
      <c r="B37" s="46"/>
      <c r="C37" s="46"/>
      <c r="D37" s="46"/>
      <c r="E37" s="46"/>
      <c r="F37" s="46"/>
      <c r="G37" s="46"/>
    </row>
    <row r="38" spans="2:7" x14ac:dyDescent="0.25">
      <c r="B38" s="46"/>
      <c r="C38" s="46"/>
      <c r="D38" s="46"/>
      <c r="E38" s="46"/>
      <c r="F38" s="46"/>
      <c r="G38" s="46"/>
    </row>
    <row r="39" spans="2:7" x14ac:dyDescent="0.25">
      <c r="B39" s="46"/>
      <c r="C39" s="46"/>
      <c r="D39" s="46"/>
      <c r="E39" s="46"/>
      <c r="F39" s="46"/>
      <c r="G39" s="46"/>
    </row>
    <row r="40" spans="2:7" x14ac:dyDescent="0.25">
      <c r="B40" s="46"/>
      <c r="C40" s="46"/>
      <c r="D40" s="46"/>
      <c r="E40" s="46"/>
      <c r="F40" s="46"/>
      <c r="G40" s="46"/>
    </row>
    <row r="41" spans="2:7" x14ac:dyDescent="0.25">
      <c r="B41" s="46"/>
      <c r="C41" s="46"/>
      <c r="D41" s="46"/>
      <c r="E41" s="46"/>
      <c r="F41" s="46"/>
      <c r="G41" s="46"/>
    </row>
    <row r="42" spans="2:7" x14ac:dyDescent="0.25">
      <c r="B42" s="46"/>
      <c r="C42" s="46"/>
      <c r="D42" s="46"/>
      <c r="E42" s="46"/>
      <c r="F42" s="46"/>
      <c r="G42" s="46"/>
    </row>
    <row r="43" spans="2:7" x14ac:dyDescent="0.25">
      <c r="B43" s="46"/>
      <c r="C43" s="46"/>
      <c r="D43" s="46"/>
      <c r="E43" s="46"/>
      <c r="F43" s="46"/>
      <c r="G43" s="46"/>
    </row>
    <row r="44" spans="2:7" x14ac:dyDescent="0.25">
      <c r="B44" s="46"/>
      <c r="C44" s="46"/>
      <c r="D44" s="46"/>
      <c r="E44" s="46"/>
      <c r="F44" s="46"/>
      <c r="G44" s="46"/>
    </row>
    <row r="45" spans="2:7" x14ac:dyDescent="0.25">
      <c r="B45" s="46"/>
      <c r="C45" s="46"/>
      <c r="D45" s="46"/>
      <c r="E45" s="46"/>
      <c r="F45" s="46"/>
      <c r="G45" s="46"/>
    </row>
    <row r="46" spans="2:7" x14ac:dyDescent="0.25">
      <c r="B46" s="46"/>
      <c r="C46" s="46"/>
      <c r="D46" s="46"/>
      <c r="E46" s="46"/>
      <c r="F46" s="46"/>
      <c r="G46" s="46"/>
    </row>
    <row r="47" spans="2:7" x14ac:dyDescent="0.25">
      <c r="B47" s="46"/>
      <c r="C47" s="46"/>
      <c r="D47" s="46"/>
      <c r="E47" s="46"/>
      <c r="F47" s="46"/>
      <c r="G47" s="46"/>
    </row>
    <row r="48" spans="2:7" x14ac:dyDescent="0.25">
      <c r="B48" s="46"/>
      <c r="C48" s="46"/>
      <c r="D48" s="46"/>
      <c r="E48" s="46"/>
      <c r="F48" s="46"/>
      <c r="G48" s="46"/>
    </row>
    <row r="49" spans="2:7" x14ac:dyDescent="0.25">
      <c r="B49" s="46"/>
      <c r="C49" s="46"/>
      <c r="D49" s="46"/>
      <c r="E49" s="46"/>
      <c r="F49" s="46"/>
      <c r="G49" s="46"/>
    </row>
    <row r="50" spans="2:7" x14ac:dyDescent="0.25">
      <c r="B50" s="46"/>
      <c r="C50" s="46"/>
      <c r="D50" s="46"/>
      <c r="E50" s="46"/>
      <c r="F50" s="46"/>
      <c r="G50" s="46"/>
    </row>
    <row r="51" spans="2:7" x14ac:dyDescent="0.25">
      <c r="B51" s="46"/>
      <c r="C51" s="46"/>
      <c r="D51" s="46"/>
      <c r="E51" s="46"/>
      <c r="F51" s="46"/>
      <c r="G51" s="46"/>
    </row>
    <row r="52" spans="2:7" x14ac:dyDescent="0.25">
      <c r="B52" s="46"/>
      <c r="C52" s="46"/>
      <c r="D52" s="46"/>
      <c r="E52" s="46"/>
      <c r="F52" s="46"/>
      <c r="G52" s="46"/>
    </row>
    <row r="53" spans="2:7" x14ac:dyDescent="0.25">
      <c r="B53" s="46"/>
      <c r="C53" s="46"/>
      <c r="D53" s="46"/>
      <c r="E53" s="46"/>
      <c r="F53" s="46"/>
      <c r="G53" s="46"/>
    </row>
    <row r="54" spans="2:7" x14ac:dyDescent="0.25">
      <c r="B54" s="46"/>
      <c r="C54" s="46"/>
      <c r="D54" s="46"/>
      <c r="E54" s="46"/>
      <c r="F54" s="46"/>
      <c r="G54" s="46"/>
    </row>
    <row r="55" spans="2:7" x14ac:dyDescent="0.25">
      <c r="B55" s="46"/>
      <c r="C55" s="46"/>
      <c r="D55" s="46"/>
      <c r="E55" s="46"/>
      <c r="F55" s="46"/>
      <c r="G55" s="46"/>
    </row>
    <row r="56" spans="2:7" x14ac:dyDescent="0.25">
      <c r="B56" s="46"/>
      <c r="C56" s="46"/>
      <c r="D56" s="46"/>
      <c r="E56" s="46"/>
      <c r="F56" s="46"/>
      <c r="G56" s="46"/>
    </row>
    <row r="57" spans="2:7" x14ac:dyDescent="0.25">
      <c r="B57" s="46"/>
      <c r="C57" s="46"/>
      <c r="D57" s="46"/>
      <c r="E57" s="46"/>
      <c r="F57" s="46"/>
      <c r="G57" s="46"/>
    </row>
    <row r="58" spans="2:7" x14ac:dyDescent="0.25">
      <c r="B58" s="46"/>
      <c r="C58" s="46"/>
      <c r="D58" s="46"/>
      <c r="E58" s="46"/>
      <c r="F58" s="46"/>
      <c r="G58" s="46"/>
    </row>
    <row r="59" spans="2:7" x14ac:dyDescent="0.25">
      <c r="B59" s="46"/>
      <c r="C59" s="46"/>
      <c r="D59" s="46"/>
      <c r="E59" s="46"/>
      <c r="F59" s="46"/>
      <c r="G59" s="46"/>
    </row>
    <row r="60" spans="2:7" x14ac:dyDescent="0.25">
      <c r="B60" s="46"/>
      <c r="C60" s="46"/>
      <c r="D60" s="46"/>
      <c r="E60" s="46"/>
      <c r="F60" s="46"/>
      <c r="G60" s="46"/>
    </row>
    <row r="61" spans="2:7" x14ac:dyDescent="0.25">
      <c r="B61" s="46"/>
      <c r="C61" s="46"/>
      <c r="D61" s="46"/>
      <c r="E61" s="46"/>
      <c r="F61" s="46"/>
      <c r="G61" s="46"/>
    </row>
    <row r="62" spans="2:7" x14ac:dyDescent="0.25">
      <c r="B62" s="46"/>
      <c r="C62" s="46"/>
      <c r="D62" s="46"/>
      <c r="E62" s="46"/>
      <c r="F62" s="46"/>
      <c r="G62" s="46"/>
    </row>
    <row r="63" spans="2:7" x14ac:dyDescent="0.25">
      <c r="B63" s="46"/>
      <c r="C63" s="46"/>
      <c r="D63" s="46"/>
      <c r="E63" s="46"/>
      <c r="F63" s="46"/>
      <c r="G63" s="46"/>
    </row>
    <row r="64" spans="2:7" x14ac:dyDescent="0.25">
      <c r="B64" s="46"/>
      <c r="C64" s="46"/>
      <c r="D64" s="46"/>
      <c r="E64" s="46"/>
      <c r="F64" s="46"/>
      <c r="G64" s="46"/>
    </row>
    <row r="65" spans="2:7" x14ac:dyDescent="0.25">
      <c r="B65" s="46"/>
      <c r="C65" s="46"/>
      <c r="D65" s="46"/>
      <c r="E65" s="46"/>
      <c r="F65" s="46"/>
      <c r="G65" s="46"/>
    </row>
    <row r="66" spans="2:7" x14ac:dyDescent="0.25">
      <c r="B66" s="46"/>
      <c r="C66" s="46"/>
      <c r="D66" s="46"/>
      <c r="E66" s="46"/>
      <c r="F66" s="46"/>
      <c r="G66" s="46"/>
    </row>
    <row r="67" spans="2:7" x14ac:dyDescent="0.25">
      <c r="B67" s="46"/>
      <c r="C67" s="46"/>
      <c r="D67" s="46"/>
      <c r="E67" s="46"/>
      <c r="F67" s="46"/>
      <c r="G67" s="46"/>
    </row>
    <row r="68" spans="2:7" x14ac:dyDescent="0.25">
      <c r="B68" s="46"/>
      <c r="C68" s="46"/>
      <c r="D68" s="46"/>
      <c r="E68" s="46"/>
      <c r="F68" s="46"/>
      <c r="G68" s="46"/>
    </row>
    <row r="69" spans="2:7" x14ac:dyDescent="0.25">
      <c r="B69" s="46"/>
      <c r="C69" s="46"/>
      <c r="D69" s="46"/>
      <c r="E69" s="46"/>
      <c r="F69" s="46"/>
      <c r="G69" s="46"/>
    </row>
    <row r="70" spans="2:7" x14ac:dyDescent="0.25">
      <c r="B70" s="46"/>
      <c r="C70" s="46"/>
      <c r="D70" s="46"/>
      <c r="E70" s="46"/>
      <c r="F70" s="46"/>
      <c r="G70" s="46"/>
    </row>
    <row r="71" spans="2:7" x14ac:dyDescent="0.25">
      <c r="B71" s="46"/>
      <c r="C71" s="46"/>
      <c r="D71" s="46"/>
      <c r="E71" s="46"/>
      <c r="F71" s="46"/>
      <c r="G71" s="46"/>
    </row>
    <row r="72" spans="2:7" x14ac:dyDescent="0.25">
      <c r="B72" s="46"/>
      <c r="C72" s="46"/>
      <c r="D72" s="46"/>
      <c r="E72" s="46"/>
      <c r="F72" s="46"/>
      <c r="G72" s="46"/>
    </row>
    <row r="73" spans="2:7" x14ac:dyDescent="0.25">
      <c r="B73" s="46"/>
      <c r="C73" s="46"/>
      <c r="D73" s="46"/>
      <c r="E73" s="46"/>
      <c r="F73" s="46"/>
      <c r="G73" s="46"/>
    </row>
    <row r="74" spans="2:7" x14ac:dyDescent="0.25">
      <c r="B74" s="46"/>
      <c r="C74" s="46"/>
      <c r="D74" s="46"/>
      <c r="E74" s="46"/>
      <c r="F74" s="46"/>
      <c r="G74" s="46"/>
    </row>
    <row r="75" spans="2:7" x14ac:dyDescent="0.25">
      <c r="B75" s="46"/>
      <c r="C75" s="46"/>
      <c r="D75" s="46"/>
      <c r="E75" s="46"/>
      <c r="F75" s="46"/>
      <c r="G75" s="46"/>
    </row>
    <row r="76" spans="2:7" x14ac:dyDescent="0.25">
      <c r="B76" s="46"/>
      <c r="C76" s="46"/>
      <c r="D76" s="46"/>
      <c r="E76" s="46"/>
      <c r="F76" s="46"/>
      <c r="G76" s="46"/>
    </row>
    <row r="77" spans="2:7" x14ac:dyDescent="0.25">
      <c r="B77" s="46"/>
      <c r="C77" s="46"/>
      <c r="D77" s="46"/>
      <c r="E77" s="46"/>
      <c r="F77" s="46"/>
      <c r="G77" s="46"/>
    </row>
    <row r="78" spans="2:7" x14ac:dyDescent="0.25">
      <c r="B78" s="46"/>
      <c r="C78" s="46"/>
      <c r="D78" s="46"/>
      <c r="E78" s="46"/>
      <c r="F78" s="46"/>
      <c r="G78" s="46"/>
    </row>
    <row r="79" spans="2:7" x14ac:dyDescent="0.25">
      <c r="B79" s="46"/>
      <c r="C79" s="46"/>
      <c r="D79" s="46"/>
      <c r="E79" s="46"/>
      <c r="F79" s="46"/>
      <c r="G79" s="46"/>
    </row>
    <row r="80" spans="2:7" x14ac:dyDescent="0.25">
      <c r="B80" s="46"/>
      <c r="C80" s="46"/>
      <c r="D80" s="46"/>
      <c r="E80" s="46"/>
      <c r="F80" s="46"/>
      <c r="G80" s="46"/>
    </row>
    <row r="81" spans="2:7" x14ac:dyDescent="0.25">
      <c r="B81" s="46"/>
      <c r="C81" s="46"/>
      <c r="D81" s="46"/>
      <c r="E81" s="46"/>
      <c r="F81" s="46"/>
      <c r="G81" s="46"/>
    </row>
    <row r="82" spans="2:7" x14ac:dyDescent="0.25">
      <c r="B82" s="46"/>
      <c r="C82" s="46"/>
      <c r="D82" s="46"/>
      <c r="E82" s="46"/>
      <c r="F82" s="46"/>
      <c r="G82" s="46"/>
    </row>
    <row r="83" spans="2:7" x14ac:dyDescent="0.25">
      <c r="B83" s="46"/>
      <c r="C83" s="46"/>
      <c r="D83" s="46"/>
      <c r="E83" s="46"/>
      <c r="F83" s="46"/>
      <c r="G83" s="46"/>
    </row>
    <row r="84" spans="2:7" x14ac:dyDescent="0.25">
      <c r="B84" s="46"/>
      <c r="C84" s="46"/>
      <c r="D84" s="46"/>
      <c r="E84" s="46"/>
      <c r="F84" s="46"/>
      <c r="G84" s="46"/>
    </row>
    <row r="85" spans="2:7" x14ac:dyDescent="0.25">
      <c r="B85" s="46"/>
      <c r="C85" s="46"/>
      <c r="D85" s="46"/>
      <c r="E85" s="46"/>
      <c r="F85" s="46"/>
      <c r="G85" s="46"/>
    </row>
    <row r="86" spans="2:7" x14ac:dyDescent="0.25">
      <c r="B86" s="46"/>
      <c r="C86" s="46"/>
      <c r="D86" s="46"/>
      <c r="E86" s="46"/>
      <c r="F86" s="46"/>
      <c r="G86" s="46"/>
    </row>
    <row r="87" spans="2:7" x14ac:dyDescent="0.25">
      <c r="B87" s="46"/>
      <c r="C87" s="46"/>
      <c r="D87" s="46"/>
      <c r="E87" s="46"/>
      <c r="F87" s="46"/>
      <c r="G87" s="46"/>
    </row>
    <row r="88" spans="2:7" x14ac:dyDescent="0.25">
      <c r="B88" s="46"/>
      <c r="C88" s="46"/>
      <c r="D88" s="46"/>
      <c r="E88" s="46"/>
      <c r="F88" s="46"/>
      <c r="G88" s="46"/>
    </row>
    <row r="89" spans="2:7" x14ac:dyDescent="0.25">
      <c r="B89" s="46"/>
      <c r="C89" s="46"/>
      <c r="D89" s="46"/>
      <c r="E89" s="46"/>
      <c r="F89" s="46"/>
      <c r="G89" s="46"/>
    </row>
    <row r="90" spans="2:7" x14ac:dyDescent="0.25">
      <c r="B90" s="46"/>
      <c r="C90" s="46"/>
      <c r="D90" s="46"/>
      <c r="E90" s="46"/>
      <c r="F90" s="46"/>
      <c r="G90" s="46"/>
    </row>
    <row r="91" spans="2:7" x14ac:dyDescent="0.25">
      <c r="B91" s="46"/>
      <c r="C91" s="46"/>
      <c r="D91" s="46"/>
      <c r="E91" s="46"/>
      <c r="F91" s="46"/>
      <c r="G91" s="46"/>
    </row>
    <row r="92" spans="2:7" x14ac:dyDescent="0.25">
      <c r="B92" s="46"/>
      <c r="C92" s="46"/>
      <c r="D92" s="46"/>
      <c r="E92" s="46"/>
      <c r="F92" s="46"/>
      <c r="G92" s="46"/>
    </row>
    <row r="93" spans="2:7" x14ac:dyDescent="0.25">
      <c r="B93" s="46"/>
      <c r="C93" s="46"/>
      <c r="D93" s="46"/>
      <c r="E93" s="46"/>
      <c r="F93" s="46"/>
      <c r="G93" s="46"/>
    </row>
    <row r="94" spans="2:7" x14ac:dyDescent="0.25">
      <c r="B94" s="46"/>
      <c r="C94" s="46"/>
      <c r="D94" s="46"/>
      <c r="E94" s="46"/>
      <c r="F94" s="46"/>
      <c r="G94" s="46"/>
    </row>
    <row r="95" spans="2:7" x14ac:dyDescent="0.25">
      <c r="B95" s="46"/>
      <c r="C95" s="46"/>
      <c r="D95" s="46"/>
      <c r="E95" s="46"/>
      <c r="F95" s="46"/>
      <c r="G95" s="46"/>
    </row>
    <row r="96" spans="2:7" x14ac:dyDescent="0.25">
      <c r="B96" s="46"/>
      <c r="C96" s="46"/>
      <c r="D96" s="46"/>
      <c r="E96" s="46"/>
      <c r="F96" s="46"/>
      <c r="G96" s="46"/>
    </row>
    <row r="97" spans="2:7" x14ac:dyDescent="0.25">
      <c r="B97" s="46"/>
      <c r="C97" s="46"/>
      <c r="D97" s="46"/>
      <c r="E97" s="46"/>
      <c r="F97" s="46"/>
      <c r="G97" s="46"/>
    </row>
    <row r="98" spans="2:7" x14ac:dyDescent="0.25">
      <c r="B98" s="46"/>
      <c r="C98" s="46"/>
      <c r="D98" s="46"/>
      <c r="E98" s="46"/>
      <c r="F98" s="46"/>
      <c r="G98" s="46"/>
    </row>
  </sheetData>
  <pageMargins left="0.31496062992125984" right="0.31496062992125984" top="0.15748031496062992" bottom="0.15748031496062992" header="0.31496062992125984" footer="0.31496062992125984"/>
  <pageSetup paperSize="9" scale="71" fitToHeight="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Холодильное оборудование</vt:lpstr>
      <vt:lpstr>Пароконвектоматы</vt:lpstr>
      <vt:lpstr>Расстоечные шкафы и камеры</vt:lpstr>
      <vt:lpstr>Плиты-печи-сковороды-фритюры-га</vt:lpstr>
      <vt:lpstr>Моющее оборудование</vt:lpstr>
      <vt:lpstr>Упаковочное оборудование</vt:lpstr>
      <vt:lpstr>Механическое оборудование</vt:lpstr>
      <vt:lpstr>Хлеборезки-слайсеры</vt:lpstr>
      <vt:lpstr>Овощерезки-миксеры-кофемолки-УК</vt:lpstr>
      <vt:lpstr>Эл. Грили-СВЧ печи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Мвидео</cp:lastModifiedBy>
  <cp:lastPrinted>2016-12-22T18:05:29Z</cp:lastPrinted>
  <dcterms:created xsi:type="dcterms:W3CDTF">2015-12-07T13:34:05Z</dcterms:created>
  <dcterms:modified xsi:type="dcterms:W3CDTF">2017-09-08T02:09:37Z</dcterms:modified>
</cp:coreProperties>
</file>